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SHARE/Archiv/Filip/14-Zámek Studénka schodiště/DPS/PDF/Aktualizace 2025/Stanoviska 2025/"/>
    </mc:Choice>
  </mc:AlternateContent>
  <xr:revisionPtr revIDLastSave="0" documentId="13_ncr:1_{8247796F-DAC2-3A48-8F68-1EEB202DD6AA}" xr6:coauthVersionLast="47" xr6:coauthVersionMax="47" xr10:uidLastSave="{00000000-0000-0000-0000-000000000000}"/>
  <bookViews>
    <workbookView xWindow="1380" yWindow="1080" windowWidth="17000" windowHeight="24560" tabRatio="500" activeTab="1" xr2:uid="{00000000-000D-0000-FFFF-FFFF00000000}"/>
  </bookViews>
  <sheets>
    <sheet name="Zakázka" sheetId="3" r:id="rId1"/>
    <sheet name="Projekt" sheetId="1" r:id="rId2"/>
    <sheet name="Pomocný list" sheetId="2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  <c r="J12" i="1"/>
  <c r="J8" i="1"/>
  <c r="G8" i="1"/>
  <c r="D8" i="1"/>
  <c r="J7" i="1"/>
  <c r="G7" i="1"/>
  <c r="D7" i="1"/>
  <c r="J9" i="1"/>
  <c r="G9" i="1"/>
  <c r="D9" i="1"/>
  <c r="J4" i="1"/>
  <c r="G4" i="1"/>
  <c r="D4" i="1"/>
  <c r="B1" i="1"/>
  <c r="F28" i="3"/>
  <c r="F29" i="3"/>
  <c r="F30" i="3"/>
  <c r="F31" i="3"/>
  <c r="F32" i="3"/>
  <c r="F21" i="3"/>
  <c r="F22" i="3"/>
  <c r="F23" i="3"/>
  <c r="F24" i="3"/>
  <c r="F25" i="3"/>
  <c r="F26" i="3"/>
  <c r="F15" i="3"/>
  <c r="J16" i="1"/>
  <c r="G16" i="1"/>
  <c r="D16" i="1"/>
  <c r="F16" i="3"/>
  <c r="F17" i="3"/>
  <c r="F18" i="3"/>
  <c r="F19" i="3"/>
  <c r="F20" i="3"/>
  <c r="F27" i="3"/>
  <c r="F33" i="3"/>
  <c r="F34" i="3"/>
  <c r="F14" i="3"/>
  <c r="B2" i="1"/>
  <c r="J45" i="1"/>
  <c r="J46" i="1"/>
  <c r="J47" i="1"/>
  <c r="J48" i="1"/>
  <c r="J44" i="1"/>
  <c r="J40" i="1"/>
  <c r="J34" i="1"/>
  <c r="J35" i="1"/>
  <c r="J36" i="1"/>
  <c r="J37" i="1"/>
  <c r="J38" i="1"/>
  <c r="J39" i="1"/>
  <c r="J33" i="1"/>
  <c r="J21" i="1"/>
  <c r="J22" i="1"/>
  <c r="J23" i="1"/>
  <c r="J24" i="1"/>
  <c r="J25" i="1"/>
  <c r="J26" i="1"/>
  <c r="J27" i="1"/>
  <c r="J28" i="1"/>
  <c r="J29" i="1"/>
  <c r="J20" i="1"/>
  <c r="J6" i="1"/>
  <c r="J10" i="1"/>
  <c r="J11" i="1"/>
  <c r="J13" i="1"/>
  <c r="J14" i="1"/>
  <c r="J15" i="1"/>
  <c r="J5" i="1"/>
  <c r="G6" i="1"/>
  <c r="G10" i="1"/>
  <c r="G11" i="1"/>
  <c r="G13" i="1"/>
  <c r="G14" i="1"/>
  <c r="G15" i="1"/>
  <c r="G5" i="1"/>
  <c r="D6" i="1"/>
  <c r="D10" i="1"/>
  <c r="D11" i="1"/>
  <c r="D12" i="1"/>
  <c r="D13" i="1"/>
  <c r="D14" i="1"/>
  <c r="D15" i="1"/>
  <c r="D5" i="1"/>
</calcChain>
</file>

<file path=xl/sharedStrings.xml><?xml version="1.0" encoding="utf-8"?>
<sst xmlns="http://schemas.openxmlformats.org/spreadsheetml/2006/main" count="175" uniqueCount="86">
  <si>
    <t>Název akce:</t>
  </si>
  <si>
    <t>ČEZ Distribuce</t>
  </si>
  <si>
    <t>ČEZ ICT</t>
  </si>
  <si>
    <t>Dotčené orgány:</t>
  </si>
  <si>
    <t>HZS</t>
  </si>
  <si>
    <t>DI PČR</t>
  </si>
  <si>
    <t>Životní prostředí</t>
  </si>
  <si>
    <t>Veterina</t>
  </si>
  <si>
    <t>Podklady:</t>
  </si>
  <si>
    <t>Geodetické podklady</t>
  </si>
  <si>
    <t>Vodoprávní řízení</t>
  </si>
  <si>
    <t>Radon</t>
  </si>
  <si>
    <t>PBŘ</t>
  </si>
  <si>
    <t>CHKO</t>
  </si>
  <si>
    <t xml:space="preserve">Správci IS: </t>
  </si>
  <si>
    <t>ČEZ TPS</t>
  </si>
  <si>
    <t>Ostatní:</t>
  </si>
  <si>
    <t>Plná moc</t>
  </si>
  <si>
    <t>Podepsané situace sousedi</t>
  </si>
  <si>
    <t>Zástavní správce (banka)</t>
  </si>
  <si>
    <t>Odbor dopravy, správce komunikace</t>
  </si>
  <si>
    <t>Rozhodnutí o připojení (sjezd)</t>
  </si>
  <si>
    <t>Krajské ŽP</t>
  </si>
  <si>
    <t>Správce povodí</t>
  </si>
  <si>
    <t>Podepsané situace dotčení vlastníci</t>
  </si>
  <si>
    <t>Studie</t>
  </si>
  <si>
    <t>Územní souhlas</t>
  </si>
  <si>
    <t>Územní rozhodnutí</t>
  </si>
  <si>
    <t>Ohlášení stavby</t>
  </si>
  <si>
    <t>Stavební povolení</t>
  </si>
  <si>
    <t>Územní souhlas a ohlášení stavby</t>
  </si>
  <si>
    <t>Společné povolení</t>
  </si>
  <si>
    <t>Provádedení stavby</t>
  </si>
  <si>
    <t>Výběr zhotovitele</t>
  </si>
  <si>
    <t>Odstranění stavby</t>
  </si>
  <si>
    <t>HTV</t>
  </si>
  <si>
    <t>ŘEŠÍ SE</t>
  </si>
  <si>
    <t>NENÍ</t>
  </si>
  <si>
    <t>-</t>
  </si>
  <si>
    <t>Stupeň PD:</t>
  </si>
  <si>
    <t>Existence</t>
  </si>
  <si>
    <t>Stanovisko</t>
  </si>
  <si>
    <t>Smlouva</t>
  </si>
  <si>
    <t>HG Posudek</t>
  </si>
  <si>
    <t>IG Posudek</t>
  </si>
  <si>
    <t>Statika</t>
  </si>
  <si>
    <t>EH nebo EP pro dotaci</t>
  </si>
  <si>
    <t>PENB</t>
  </si>
  <si>
    <t>KHS</t>
  </si>
  <si>
    <t>Název a rozsah:</t>
  </si>
  <si>
    <t>Objednatel:</t>
  </si>
  <si>
    <t>Ozn.</t>
  </si>
  <si>
    <t>Položka</t>
  </si>
  <si>
    <t>Požárně bezpečnostní řešení</t>
  </si>
  <si>
    <t>Projektová dokumentace sjezdu</t>
  </si>
  <si>
    <t>Inženýrská činnost</t>
  </si>
  <si>
    <t>Správní poplatek sjezd</t>
  </si>
  <si>
    <t>Správní poplatek ÚS+OS</t>
  </si>
  <si>
    <t>Poznámka:</t>
  </si>
  <si>
    <t>Datum</t>
  </si>
  <si>
    <t>Projektová dokumentace podle stupně</t>
  </si>
  <si>
    <t>Pasport / studie</t>
  </si>
  <si>
    <t>Zdravotechnika (voda, kanalizace)</t>
  </si>
  <si>
    <t>Vzduchotechnika, vytápění, chlazení</t>
  </si>
  <si>
    <t>Plynofikace</t>
  </si>
  <si>
    <t>Průzkumy (radon, HG, IGP)</t>
  </si>
  <si>
    <t>Geodeti</t>
  </si>
  <si>
    <t>PENB + EH</t>
  </si>
  <si>
    <t>Hluková studie</t>
  </si>
  <si>
    <t>Elektroinstalace + bleskosvod</t>
  </si>
  <si>
    <t>Domovní ČOV</t>
  </si>
  <si>
    <t>Správní poplatek ČOV</t>
  </si>
  <si>
    <t>Tisk 3x paré</t>
  </si>
  <si>
    <t>GasNet</t>
  </si>
  <si>
    <t xml:space="preserve">+420 </t>
  </si>
  <si>
    <t>mail</t>
  </si>
  <si>
    <t>ČEZ TELIN</t>
  </si>
  <si>
    <t>Klazar ČOV</t>
  </si>
  <si>
    <t>Stavební úpravy části objektu na parc.č. 2347/2 k.ú. Bartošovice (Sklad brambore a cibule III)</t>
  </si>
  <si>
    <t>6.2024</t>
  </si>
  <si>
    <t>Petr Klečka</t>
  </si>
  <si>
    <t>adresa</t>
  </si>
  <si>
    <t>NET4GAS</t>
  </si>
  <si>
    <t>Cetin</t>
  </si>
  <si>
    <t>Studénka</t>
  </si>
  <si>
    <t>ZTV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</si>
</sst>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26">
    <xf numFmtId="0" fontId="0" fillId="0" borderId="0" xfId="0"/>
    <xf numFmtId="0" fontId="5" fillId="0" borderId="4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4" fontId="5" fillId="0" borderId="1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14" fontId="5" fillId="0" borderId="17" xfId="0" applyNumberFormat="1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1" fillId="0" borderId="19" xfId="0" applyFont="1" applyBorder="1"/>
    <xf numFmtId="0" fontId="8" fillId="0" borderId="3" xfId="0" applyFont="1" applyBorder="1" applyAlignment="1">
      <alignment horizontal="left"/>
    </xf>
    <xf numFmtId="0" fontId="6" fillId="2" borderId="21" xfId="0" applyFont="1" applyFill="1" applyBorder="1"/>
    <xf numFmtId="0" fontId="7" fillId="0" borderId="19" xfId="0" applyFont="1" applyBorder="1" applyAlignment="1">
      <alignment horizontal="left"/>
    </xf>
    <xf numFmtId="14" fontId="5" fillId="0" borderId="12" xfId="0" applyNumberFormat="1" applyFont="1" applyBorder="1" applyAlignment="1">
      <alignment horizontal="center"/>
    </xf>
    <xf numFmtId="14" fontId="0" fillId="0" borderId="0" xfId="0" applyNumberFormat="1"/>
    <xf numFmtId="22" fontId="0" fillId="0" borderId="0" xfId="0" applyNumberFormat="1"/>
    <xf numFmtId="14" fontId="5" fillId="0" borderId="1" xfId="0" applyNumberFormat="1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14" fontId="5" fillId="0" borderId="31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49" fontId="11" fillId="0" borderId="0" xfId="0" applyNumberFormat="1" applyFont="1" applyAlignment="1">
      <alignment vertical="center"/>
    </xf>
    <xf numFmtId="0" fontId="0" fillId="3" borderId="0" xfId="0" applyFill="1"/>
    <xf numFmtId="0" fontId="0" fillId="0" borderId="1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3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0" xfId="0" applyNumberFormat="1"/>
    <xf numFmtId="0" fontId="10" fillId="0" borderId="20" xfId="0" applyFont="1" applyBorder="1" applyAlignment="1">
      <alignment horizontal="center"/>
    </xf>
    <xf numFmtId="0" fontId="0" fillId="0" borderId="20" xfId="0" applyBorder="1"/>
    <xf numFmtId="164" fontId="0" fillId="0" borderId="20" xfId="0" applyNumberFormat="1" applyBorder="1" applyAlignment="1">
      <alignment horizontal="center"/>
    </xf>
    <xf numFmtId="0" fontId="12" fillId="0" borderId="0" xfId="0" applyFont="1"/>
    <xf numFmtId="0" fontId="0" fillId="0" borderId="38" xfId="0" applyBorder="1"/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34" xfId="0" applyBorder="1"/>
    <xf numFmtId="0" fontId="0" fillId="0" borderId="41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9" xfId="0" applyBorder="1"/>
    <xf numFmtId="49" fontId="0" fillId="0" borderId="0" xfId="0" applyNumberFormat="1" applyAlignment="1">
      <alignment vertical="center"/>
    </xf>
    <xf numFmtId="49" fontId="14" fillId="0" borderId="0" xfId="0" applyNumberFormat="1" applyFont="1" applyAlignment="1">
      <alignment vertical="center"/>
    </xf>
    <xf numFmtId="49" fontId="0" fillId="0" borderId="0" xfId="0" applyNumberFormat="1"/>
    <xf numFmtId="0" fontId="0" fillId="0" borderId="24" xfId="0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16" fillId="0" borderId="0" xfId="0" applyFont="1"/>
    <xf numFmtId="14" fontId="5" fillId="0" borderId="8" xfId="0" applyNumberFormat="1" applyFont="1" applyBorder="1" applyAlignment="1">
      <alignment horizontal="left"/>
    </xf>
    <xf numFmtId="0" fontId="5" fillId="0" borderId="42" xfId="0" applyFont="1" applyBorder="1" applyAlignment="1">
      <alignment horizontal="left"/>
    </xf>
    <xf numFmtId="14" fontId="5" fillId="0" borderId="0" xfId="0" applyNumberFormat="1" applyFont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34" xfId="0" applyNumberFormat="1" applyBorder="1" applyAlignment="1">
      <alignment horizontal="center" vertical="center"/>
    </xf>
    <xf numFmtId="0" fontId="10" fillId="0" borderId="35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10" fillId="0" borderId="37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10" fillId="0" borderId="24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10" fillId="0" borderId="0" xfId="0" applyFont="1" applyAlignment="1">
      <alignment horizontal="left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0" fontId="17" fillId="0" borderId="0" xfId="17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4" fontId="5" fillId="0" borderId="25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49" fontId="0" fillId="2" borderId="20" xfId="0" applyNumberForma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4" fontId="5" fillId="0" borderId="27" xfId="0" applyNumberFormat="1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8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</cellStyles>
  <dxfs count="15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160021</xdr:colOff>
      <xdr:row>7</xdr:row>
      <xdr:rowOff>51435</xdr:rowOff>
    </xdr:from>
    <xdr:to>
      <xdr:col>0</xdr:col>
      <xdr:colOff>600075</xdr:colOff>
      <xdr:row>8</xdr:row>
      <xdr:rowOff>100117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EF3FDD7-889D-4E97-B22C-857E5FEAD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1" y="1423035"/>
          <a:ext cx="440054" cy="248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234315</xdr:colOff>
      <xdr:row>9</xdr:row>
      <xdr:rowOff>94038</xdr:rowOff>
    </xdr:from>
    <xdr:to>
      <xdr:col>0</xdr:col>
      <xdr:colOff>457200</xdr:colOff>
      <xdr:row>10</xdr:row>
      <xdr:rowOff>109567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9F98C26-7135-45E9-92C4-A075CC3B9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" y="1865688"/>
          <a:ext cx="222885" cy="215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2098696</xdr:colOff>
      <xdr:row>9</xdr:row>
      <xdr:rowOff>149409</xdr:rowOff>
    </xdr:from>
    <xdr:to>
      <xdr:col>2</xdr:col>
      <xdr:colOff>2245995</xdr:colOff>
      <xdr:row>10</xdr:row>
      <xdr:rowOff>95168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2B2FBDD-924D-4EBF-8F28-81055A1BF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1746" y="1921059"/>
          <a:ext cx="147299" cy="145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2087425</xdr:colOff>
      <xdr:row>7</xdr:row>
      <xdr:rowOff>86407</xdr:rowOff>
    </xdr:from>
    <xdr:to>
      <xdr:col>2</xdr:col>
      <xdr:colOff>2253615</xdr:colOff>
      <xdr:row>8</xdr:row>
      <xdr:rowOff>95097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D010E2D-3DF6-4E17-B2CC-B858608FB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0475" y="1458007"/>
          <a:ext cx="166190" cy="208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0</xdr:rowOff>
    </xdr:from>
    <xdr:to>
      <xdr:col>5</xdr:col>
      <xdr:colOff>723900</xdr:colOff>
      <xdr:row>5</xdr:row>
      <xdr:rowOff>10457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75D017AA-C439-41C7-A185-98AA67450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14775" y="0"/>
          <a:ext cx="2762250" cy="1105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A59A1-ECA8-4EEC-9CAC-DD207BFDB168}">
  <dimension ref="A1:G43"/>
  <sheetViews>
    <sheetView zoomScale="90" zoomScaleNormal="90" workbookViewId="0">
      <selection activeCell="E33" sqref="E33"/>
    </sheetView>
  </sheetViews>
  <sheetFormatPr baseColWidth="10" defaultColWidth="8.83203125" defaultRowHeight="16" x14ac:dyDescent="0.2"/>
  <cols>
    <col min="1" max="1" width="9.6640625" customWidth="1"/>
    <col min="2" max="2" width="10.6640625" customWidth="1"/>
    <col min="3" max="3" width="30.6640625" customWidth="1"/>
    <col min="4" max="4" width="17.6640625" customWidth="1"/>
    <col min="5" max="6" width="9.6640625" customWidth="1"/>
  </cols>
  <sheetData>
    <row r="1" spans="1:7" ht="19" x14ac:dyDescent="0.25">
      <c r="A1" s="90" t="s">
        <v>49</v>
      </c>
      <c r="B1" s="90"/>
      <c r="C1" s="90"/>
      <c r="D1" s="90"/>
      <c r="E1" s="90"/>
      <c r="F1" s="90"/>
    </row>
    <row r="2" spans="1:7" ht="18" customHeight="1" x14ac:dyDescent="0.2">
      <c r="A2" s="94" t="s">
        <v>78</v>
      </c>
      <c r="B2" s="94"/>
      <c r="C2" s="94"/>
      <c r="D2" s="59"/>
      <c r="E2" s="59"/>
      <c r="F2" s="59"/>
    </row>
    <row r="3" spans="1:7" ht="18" customHeight="1" x14ac:dyDescent="0.2">
      <c r="A3" s="94"/>
      <c r="B3" s="94"/>
      <c r="C3" s="94"/>
      <c r="D3" s="59"/>
      <c r="E3" s="59"/>
      <c r="F3" s="59"/>
    </row>
    <row r="4" spans="1:7" ht="15.75" customHeight="1" x14ac:dyDescent="0.2">
      <c r="A4" s="93" t="s">
        <v>39</v>
      </c>
      <c r="B4" s="93"/>
      <c r="C4" s="58" t="s">
        <v>31</v>
      </c>
      <c r="D4" s="33"/>
      <c r="E4" s="33"/>
      <c r="F4" s="33"/>
    </row>
    <row r="5" spans="1:7" ht="15.75" customHeight="1" x14ac:dyDescent="0.2">
      <c r="A5" s="93" t="s">
        <v>59</v>
      </c>
      <c r="B5" s="93"/>
      <c r="C5" s="58" t="s">
        <v>79</v>
      </c>
      <c r="D5" s="33"/>
      <c r="E5" s="33"/>
      <c r="F5" s="33"/>
    </row>
    <row r="6" spans="1:7" ht="6" customHeight="1" x14ac:dyDescent="0.2">
      <c r="A6" s="91"/>
      <c r="B6" s="91"/>
      <c r="C6" s="91"/>
      <c r="D6" s="91"/>
      <c r="E6" s="91"/>
      <c r="F6" s="91"/>
    </row>
    <row r="7" spans="1:7" x14ac:dyDescent="0.2">
      <c r="A7" s="92" t="s">
        <v>50</v>
      </c>
      <c r="B7" s="92"/>
      <c r="C7" s="92"/>
      <c r="D7" s="92"/>
      <c r="E7" s="92"/>
      <c r="F7" s="92"/>
    </row>
    <row r="8" spans="1:7" ht="15.75" customHeight="1" x14ac:dyDescent="0.2">
      <c r="A8" s="60"/>
      <c r="B8" s="95" t="s">
        <v>80</v>
      </c>
      <c r="C8" s="95"/>
      <c r="D8" s="95" t="s">
        <v>81</v>
      </c>
      <c r="E8" s="95"/>
      <c r="F8" s="95"/>
    </row>
    <row r="9" spans="1:7" x14ac:dyDescent="0.2">
      <c r="A9" s="60"/>
      <c r="B9" s="95"/>
      <c r="C9" s="95"/>
      <c r="D9" s="95"/>
      <c r="E9" s="95"/>
      <c r="F9" s="95"/>
    </row>
    <row r="10" spans="1:7" ht="15.75" customHeight="1" x14ac:dyDescent="0.2">
      <c r="A10" s="60"/>
      <c r="B10" s="95" t="s">
        <v>74</v>
      </c>
      <c r="C10" s="95"/>
      <c r="D10" s="96" t="s">
        <v>75</v>
      </c>
      <c r="E10" s="97"/>
      <c r="F10" s="97"/>
      <c r="G10" s="63"/>
    </row>
    <row r="11" spans="1:7" x14ac:dyDescent="0.2">
      <c r="A11" s="60"/>
      <c r="B11" s="95"/>
      <c r="C11" s="95"/>
      <c r="D11" s="96"/>
      <c r="E11" s="97"/>
      <c r="F11" s="97"/>
      <c r="G11" s="63"/>
    </row>
    <row r="12" spans="1:7" ht="6" customHeight="1" thickBot="1" x14ac:dyDescent="0.25">
      <c r="A12" s="34"/>
      <c r="B12" s="34"/>
      <c r="C12" s="34"/>
      <c r="D12" s="34"/>
      <c r="E12" s="34"/>
      <c r="F12" s="34"/>
    </row>
    <row r="13" spans="1:7" ht="17" thickBot="1" x14ac:dyDescent="0.25">
      <c r="A13" s="35" t="s">
        <v>51</v>
      </c>
      <c r="B13" s="78" t="s">
        <v>52</v>
      </c>
      <c r="C13" s="79"/>
      <c r="D13" s="80"/>
      <c r="E13" s="61"/>
      <c r="F13" s="36"/>
      <c r="G13" s="37"/>
    </row>
    <row r="14" spans="1:7" x14ac:dyDescent="0.2">
      <c r="A14" s="38">
        <v>1</v>
      </c>
      <c r="B14" s="81" t="s">
        <v>61</v>
      </c>
      <c r="C14" s="82"/>
      <c r="D14" s="83"/>
      <c r="E14" s="25" t="s">
        <v>35</v>
      </c>
      <c r="F14" s="30">
        <f>IF(E14='Pomocný list'!$B$1,1,IF(E14='Pomocný list'!$B$2,2,IF(E14='Pomocný list'!$B$3,4,3)))</f>
        <v>1</v>
      </c>
      <c r="G14" s="39"/>
    </row>
    <row r="15" spans="1:7" x14ac:dyDescent="0.2">
      <c r="A15" s="40">
        <v>2</v>
      </c>
      <c r="B15" s="71" t="s">
        <v>60</v>
      </c>
      <c r="C15" s="72"/>
      <c r="D15" s="73"/>
      <c r="E15" s="25" t="s">
        <v>36</v>
      </c>
      <c r="F15" s="32">
        <f>IF(E15='Pomocný list'!$B$1,1,IF(E15='Pomocný list'!$B$2,2,IF(E15='Pomocný list'!$B$3,4,3)))</f>
        <v>2</v>
      </c>
      <c r="G15" s="39"/>
    </row>
    <row r="16" spans="1:7" x14ac:dyDescent="0.2">
      <c r="A16" s="41">
        <v>3</v>
      </c>
      <c r="B16" s="71" t="s">
        <v>45</v>
      </c>
      <c r="C16" s="72"/>
      <c r="D16" s="73"/>
      <c r="E16" s="25" t="s">
        <v>36</v>
      </c>
      <c r="F16" s="32">
        <f>IF(E16='Pomocný list'!$B$1,1,IF(E16='Pomocný list'!$B$2,2,IF(E16='Pomocný list'!$B$3,4,3)))</f>
        <v>2</v>
      </c>
      <c r="G16" s="39"/>
    </row>
    <row r="17" spans="1:7" x14ac:dyDescent="0.2">
      <c r="A17" s="41">
        <v>4</v>
      </c>
      <c r="B17" s="71" t="s">
        <v>53</v>
      </c>
      <c r="C17" s="72"/>
      <c r="D17" s="73"/>
      <c r="E17" s="25" t="s">
        <v>36</v>
      </c>
      <c r="F17" s="32">
        <f>IF(E17='Pomocný list'!$B$1,1,IF(E17='Pomocný list'!$B$2,2,IF(E17='Pomocný list'!$B$3,4,3)))</f>
        <v>2</v>
      </c>
      <c r="G17" s="39"/>
    </row>
    <row r="18" spans="1:7" x14ac:dyDescent="0.2">
      <c r="A18" s="40">
        <v>5</v>
      </c>
      <c r="B18" s="71" t="s">
        <v>62</v>
      </c>
      <c r="C18" s="72"/>
      <c r="D18" s="73"/>
      <c r="E18" s="25" t="s">
        <v>36</v>
      </c>
      <c r="F18" s="32">
        <f>IF(E18='Pomocný list'!$B$1,1,IF(E18='Pomocný list'!$B$2,2,IF(E18='Pomocný list'!$B$3,4,3)))</f>
        <v>2</v>
      </c>
      <c r="G18" s="39"/>
    </row>
    <row r="19" spans="1:7" x14ac:dyDescent="0.2">
      <c r="A19" s="40">
        <v>6</v>
      </c>
      <c r="B19" s="71" t="s">
        <v>63</v>
      </c>
      <c r="C19" s="72"/>
      <c r="D19" s="73"/>
      <c r="E19" s="25" t="s">
        <v>36</v>
      </c>
      <c r="F19" s="32">
        <f>IF(E19='Pomocný list'!$B$1,1,IF(E19='Pomocný list'!$B$2,2,IF(E19='Pomocný list'!$B$3,4,3)))</f>
        <v>2</v>
      </c>
      <c r="G19" s="39"/>
    </row>
    <row r="20" spans="1:7" x14ac:dyDescent="0.2">
      <c r="A20" s="41">
        <v>7</v>
      </c>
      <c r="B20" s="71" t="s">
        <v>69</v>
      </c>
      <c r="C20" s="72"/>
      <c r="D20" s="73"/>
      <c r="E20" s="25" t="s">
        <v>36</v>
      </c>
      <c r="F20" s="32">
        <f>IF(E20='Pomocný list'!$B$1,1,IF(E20='Pomocný list'!$B$2,2,IF(E20='Pomocný list'!$B$3,4,3)))</f>
        <v>2</v>
      </c>
      <c r="G20" s="39"/>
    </row>
    <row r="21" spans="1:7" x14ac:dyDescent="0.2">
      <c r="A21" s="40">
        <v>8</v>
      </c>
      <c r="B21" s="71" t="s">
        <v>64</v>
      </c>
      <c r="C21" s="72"/>
      <c r="D21" s="73"/>
      <c r="E21" s="25" t="s">
        <v>37</v>
      </c>
      <c r="F21" s="32">
        <f>IF(E21='Pomocný list'!$B$1,1,IF(E21='Pomocný list'!$B$2,2,IF(E21='Pomocný list'!$B$3,4,3)))</f>
        <v>4</v>
      </c>
      <c r="G21" s="39"/>
    </row>
    <row r="22" spans="1:7" x14ac:dyDescent="0.2">
      <c r="A22" s="40">
        <v>9</v>
      </c>
      <c r="B22" s="71" t="s">
        <v>65</v>
      </c>
      <c r="C22" s="72"/>
      <c r="D22" s="73"/>
      <c r="E22" s="25" t="s">
        <v>36</v>
      </c>
      <c r="F22" s="32">
        <f>IF(E22='Pomocný list'!$B$1,1,IF(E22='Pomocný list'!$B$2,2,IF(E22='Pomocný list'!$B$3,4,3)))</f>
        <v>2</v>
      </c>
      <c r="G22" s="39"/>
    </row>
    <row r="23" spans="1:7" x14ac:dyDescent="0.2">
      <c r="A23" s="41">
        <v>10</v>
      </c>
      <c r="B23" s="71" t="s">
        <v>66</v>
      </c>
      <c r="C23" s="72"/>
      <c r="D23" s="73"/>
      <c r="E23" s="25" t="s">
        <v>35</v>
      </c>
      <c r="F23" s="32">
        <f>IF(E23='Pomocný list'!$B$1,1,IF(E23='Pomocný list'!$B$2,2,IF(E23='Pomocný list'!$B$3,4,3)))</f>
        <v>1</v>
      </c>
      <c r="G23" s="39"/>
    </row>
    <row r="24" spans="1:7" x14ac:dyDescent="0.2">
      <c r="A24" s="40">
        <v>11</v>
      </c>
      <c r="B24" s="71" t="s">
        <v>67</v>
      </c>
      <c r="C24" s="72"/>
      <c r="D24" s="73"/>
      <c r="E24" s="25" t="s">
        <v>38</v>
      </c>
      <c r="F24" s="32">
        <f>IF(E24='Pomocný list'!$B$1,1,IF(E24='Pomocný list'!$B$2,2,IF(E24='Pomocný list'!$B$3,4,3)))</f>
        <v>3</v>
      </c>
      <c r="G24" s="39"/>
    </row>
    <row r="25" spans="1:7" x14ac:dyDescent="0.2">
      <c r="A25" s="40">
        <v>12</v>
      </c>
      <c r="B25" s="71" t="s">
        <v>68</v>
      </c>
      <c r="C25" s="72"/>
      <c r="D25" s="73"/>
      <c r="E25" s="25" t="s">
        <v>38</v>
      </c>
      <c r="F25" s="32">
        <f>IF(E25='Pomocný list'!$B$1,1,IF(E25='Pomocný list'!$B$2,2,IF(E25='Pomocný list'!$B$3,4,3)))</f>
        <v>3</v>
      </c>
      <c r="G25" s="39"/>
    </row>
    <row r="26" spans="1:7" x14ac:dyDescent="0.2">
      <c r="A26" s="41">
        <v>13</v>
      </c>
      <c r="B26" s="71" t="s">
        <v>70</v>
      </c>
      <c r="C26" s="72"/>
      <c r="D26" s="73"/>
      <c r="E26" s="25" t="s">
        <v>38</v>
      </c>
      <c r="F26" s="32">
        <f>IF(E26='Pomocný list'!$B$1,1,IF(E26='Pomocný list'!$B$2,2,IF(E26='Pomocný list'!$B$3,4,3)))</f>
        <v>3</v>
      </c>
      <c r="G26" s="39"/>
    </row>
    <row r="27" spans="1:7" x14ac:dyDescent="0.2">
      <c r="A27" s="40">
        <v>14</v>
      </c>
      <c r="B27" s="71" t="s">
        <v>54</v>
      </c>
      <c r="C27" s="72"/>
      <c r="D27" s="73"/>
      <c r="E27" s="25" t="s">
        <v>37</v>
      </c>
      <c r="F27" s="32">
        <f>IF(E27='Pomocný list'!$B$1,1,IF(E27='Pomocný list'!$B$2,2,IF(E27='Pomocný list'!$B$3,4,3)))</f>
        <v>4</v>
      </c>
      <c r="G27" s="39"/>
    </row>
    <row r="28" spans="1:7" x14ac:dyDescent="0.2">
      <c r="A28" s="41">
        <v>15</v>
      </c>
      <c r="B28" s="71"/>
      <c r="C28" s="72"/>
      <c r="D28" s="73"/>
      <c r="E28" s="25" t="s">
        <v>38</v>
      </c>
      <c r="F28" s="32">
        <f>IF(E28='Pomocný list'!$B$1,1,IF(E28='Pomocný list'!$B$2,2,IF(E28='Pomocný list'!$B$3,4,3)))</f>
        <v>3</v>
      </c>
      <c r="G28" s="39"/>
    </row>
    <row r="29" spans="1:7" x14ac:dyDescent="0.2">
      <c r="A29" s="40">
        <v>16</v>
      </c>
      <c r="B29" s="71"/>
      <c r="C29" s="72"/>
      <c r="D29" s="73"/>
      <c r="E29" s="25" t="s">
        <v>38</v>
      </c>
      <c r="F29" s="32">
        <f>IF(E29='Pomocný list'!$B$1,1,IF(E29='Pomocný list'!$B$2,2,IF(E29='Pomocný list'!$B$3,4,3)))</f>
        <v>3</v>
      </c>
      <c r="G29" s="39"/>
    </row>
    <row r="30" spans="1:7" x14ac:dyDescent="0.2">
      <c r="A30" s="41">
        <v>17</v>
      </c>
      <c r="B30" s="71" t="s">
        <v>72</v>
      </c>
      <c r="C30" s="72"/>
      <c r="D30" s="73"/>
      <c r="E30" s="25" t="s">
        <v>38</v>
      </c>
      <c r="F30" s="32">
        <f>IF(E30='Pomocný list'!$B$1,1,IF(E30='Pomocný list'!$B$2,2,IF(E30='Pomocný list'!$B$3,4,3)))</f>
        <v>3</v>
      </c>
      <c r="G30" s="39"/>
    </row>
    <row r="31" spans="1:7" x14ac:dyDescent="0.2">
      <c r="A31" s="40">
        <v>18</v>
      </c>
      <c r="B31" s="71" t="s">
        <v>55</v>
      </c>
      <c r="C31" s="72"/>
      <c r="D31" s="73"/>
      <c r="E31" s="25" t="s">
        <v>38</v>
      </c>
      <c r="F31" s="32">
        <f>IF(E31='Pomocný list'!$B$1,1,IF(E31='Pomocný list'!$B$2,2,IF(E31='Pomocný list'!$B$3,4,3)))</f>
        <v>3</v>
      </c>
      <c r="G31" s="39"/>
    </row>
    <row r="32" spans="1:7" x14ac:dyDescent="0.2">
      <c r="A32" s="41">
        <v>19</v>
      </c>
      <c r="B32" s="71" t="s">
        <v>71</v>
      </c>
      <c r="C32" s="72"/>
      <c r="D32" s="73"/>
      <c r="E32" s="25" t="s">
        <v>37</v>
      </c>
      <c r="F32" s="32">
        <f>IF(E32='Pomocný list'!$B$1,1,IF(E32='Pomocný list'!$B$2,2,IF(E32='Pomocný list'!$B$3,4,3)))</f>
        <v>4</v>
      </c>
      <c r="G32" s="39"/>
    </row>
    <row r="33" spans="1:7" x14ac:dyDescent="0.2">
      <c r="A33" s="40">
        <v>20</v>
      </c>
      <c r="B33" s="71" t="s">
        <v>56</v>
      </c>
      <c r="C33" s="72"/>
      <c r="D33" s="73"/>
      <c r="E33" s="25" t="s">
        <v>37</v>
      </c>
      <c r="F33" s="25">
        <f>IF(E33='Pomocný list'!$B$1,1,IF(E33='Pomocný list'!$B$2,2,IF(E33='Pomocný list'!$B$3,4,3)))</f>
        <v>4</v>
      </c>
      <c r="G33" s="74"/>
    </row>
    <row r="34" spans="1:7" ht="17" thickBot="1" x14ac:dyDescent="0.25">
      <c r="A34" s="41">
        <v>21</v>
      </c>
      <c r="B34" s="87" t="s">
        <v>57</v>
      </c>
      <c r="C34" s="88"/>
      <c r="D34" s="89"/>
      <c r="E34" s="25" t="s">
        <v>38</v>
      </c>
      <c r="F34" s="25">
        <f>IF(E34='Pomocný list'!$B$1,1,IF(E34='Pomocný list'!$B$2,2,IF(E34='Pomocný list'!$B$3,4,3)))</f>
        <v>3</v>
      </c>
      <c r="G34" s="74"/>
    </row>
    <row r="35" spans="1:7" ht="17" thickBot="1" x14ac:dyDescent="0.25">
      <c r="A35" s="42"/>
      <c r="B35" s="84"/>
      <c r="C35" s="85"/>
      <c r="D35" s="86"/>
      <c r="E35" s="62"/>
      <c r="F35" s="43"/>
      <c r="G35" s="44"/>
    </row>
    <row r="36" spans="1:7" ht="17" thickBot="1" x14ac:dyDescent="0.25">
      <c r="A36" s="45"/>
      <c r="B36" s="45"/>
      <c r="C36" s="46"/>
      <c r="D36" s="47"/>
      <c r="E36" s="47"/>
      <c r="F36" s="47"/>
      <c r="G36" s="48"/>
    </row>
    <row r="37" spans="1:7" ht="17" thickBot="1" x14ac:dyDescent="0.25">
      <c r="A37" s="75" t="s">
        <v>58</v>
      </c>
      <c r="B37" s="76"/>
      <c r="C37" s="76"/>
      <c r="D37" s="76"/>
      <c r="E37" s="76"/>
      <c r="F37" s="77"/>
    </row>
    <row r="38" spans="1:7" x14ac:dyDescent="0.2">
      <c r="A38" s="49"/>
      <c r="B38" s="57"/>
      <c r="C38" s="50"/>
      <c r="D38" s="50"/>
      <c r="E38" s="50"/>
      <c r="F38" s="51"/>
    </row>
    <row r="39" spans="1:7" x14ac:dyDescent="0.2">
      <c r="A39" s="52"/>
      <c r="F39" s="53"/>
    </row>
    <row r="40" spans="1:7" x14ac:dyDescent="0.2">
      <c r="A40" s="52"/>
      <c r="F40" s="53"/>
    </row>
    <row r="41" spans="1:7" x14ac:dyDescent="0.2">
      <c r="A41" s="52"/>
      <c r="F41" s="53"/>
    </row>
    <row r="42" spans="1:7" x14ac:dyDescent="0.2">
      <c r="A42" s="52"/>
      <c r="F42" s="53"/>
    </row>
    <row r="43" spans="1:7" ht="17" thickBot="1" x14ac:dyDescent="0.25">
      <c r="A43" s="54"/>
      <c r="B43" s="55"/>
      <c r="C43" s="55"/>
      <c r="D43" s="55"/>
      <c r="E43" s="55"/>
      <c r="F43" s="56"/>
    </row>
  </sheetData>
  <mergeCells count="39">
    <mergeCell ref="B34:D34"/>
    <mergeCell ref="A1:F1"/>
    <mergeCell ref="A6:F6"/>
    <mergeCell ref="A7:F7"/>
    <mergeCell ref="A4:B4"/>
    <mergeCell ref="A2:C3"/>
    <mergeCell ref="A5:B5"/>
    <mergeCell ref="B11:C11"/>
    <mergeCell ref="D10:F10"/>
    <mergeCell ref="D11:F11"/>
    <mergeCell ref="B8:C8"/>
    <mergeCell ref="B9:C9"/>
    <mergeCell ref="D8:F8"/>
    <mergeCell ref="D9:F9"/>
    <mergeCell ref="B10:C10"/>
    <mergeCell ref="B23:D23"/>
    <mergeCell ref="G33:G34"/>
    <mergeCell ref="A37:F37"/>
    <mergeCell ref="B13:D13"/>
    <mergeCell ref="B14:D14"/>
    <mergeCell ref="B16:D16"/>
    <mergeCell ref="B17:D17"/>
    <mergeCell ref="B18:D18"/>
    <mergeCell ref="B35:D35"/>
    <mergeCell ref="B19:D19"/>
    <mergeCell ref="B20:D20"/>
    <mergeCell ref="B27:D27"/>
    <mergeCell ref="B32:D32"/>
    <mergeCell ref="B33:D33"/>
    <mergeCell ref="B15:D15"/>
    <mergeCell ref="B21:D21"/>
    <mergeCell ref="B22:D22"/>
    <mergeCell ref="B24:D24"/>
    <mergeCell ref="B31:D31"/>
    <mergeCell ref="B25:D25"/>
    <mergeCell ref="B26:D26"/>
    <mergeCell ref="B28:D28"/>
    <mergeCell ref="B29:D29"/>
    <mergeCell ref="B30:D30"/>
  </mergeCells>
  <pageMargins left="0.25" right="0.25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57F6B8E0-67D1-4D10-AE3D-5FE24D1CD717}">
            <xm:f>'Pomocný list'!$B$3</xm:f>
            <x14:dxf>
              <fill>
                <patternFill>
                  <bgColor rgb="FFFF0000"/>
                </patternFill>
              </fill>
            </x14:dxf>
          </x14:cfRule>
          <x14:cfRule type="cellIs" priority="3" operator="equal" id="{E6F158FE-AEED-4F68-8C90-F29FCF704CED}">
            <xm:f>'Pomocný list'!$B$2</xm:f>
            <x14:dxf>
              <fill>
                <patternFill>
                  <bgColor rgb="FFFFC000"/>
                </patternFill>
              </fill>
            </x14:dxf>
          </x14:cfRule>
          <x14:cfRule type="cellIs" priority="4" operator="equal" id="{EBB140BB-4DF8-4A7C-8CD0-25AC547DCCE9}">
            <xm:f>'Pomocný list'!$B$1</xm:f>
            <x14:dxf>
              <fill>
                <patternFill>
                  <bgColor rgb="FF92D050"/>
                </patternFill>
              </fill>
            </x14:dxf>
          </x14:cfRule>
          <xm:sqref>E14:E34</xm:sqref>
        </x14:conditionalFormatting>
        <x14:conditionalFormatting xmlns:xm="http://schemas.microsoft.com/office/excel/2006/main">
          <x14:cfRule type="iconSet" priority="1" id="{DBC1D5B1-3907-4FC8-99C0-9730419D0A0F}">
            <x14:iconSet iconSet="3Symbols2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F14:F34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980E4A4-5B8C-46AC-962A-A8EC21C1DA67}">
          <x14:formula1>
            <xm:f>'Pomocný list'!$A$1:$A$11</xm:f>
          </x14:formula1>
          <xm:sqref>C4</xm:sqref>
        </x14:dataValidation>
        <x14:dataValidation type="list" allowBlank="1" showInputMessage="1" showErrorMessage="1" xr:uid="{10A2E36C-C978-44AA-AA43-B4CF53A57D3D}">
          <x14:formula1>
            <xm:f>'Pomocný list'!$B$1:$B$4</xm:f>
          </x14:formula1>
          <xm:sqref>E14:E34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zoomScale="115" zoomScaleNormal="115" workbookViewId="0">
      <selection activeCell="L22" sqref="L22"/>
    </sheetView>
  </sheetViews>
  <sheetFormatPr baseColWidth="10" defaultColWidth="11" defaultRowHeight="13" customHeight="1" x14ac:dyDescent="0.2"/>
  <cols>
    <col min="1" max="1" width="30.6640625" customWidth="1"/>
    <col min="2" max="2" width="6.6640625" customWidth="1"/>
    <col min="3" max="3" width="10.6640625" customWidth="1"/>
    <col min="4" max="4" width="4.6640625" customWidth="1"/>
    <col min="5" max="5" width="6.6640625" customWidth="1"/>
    <col min="6" max="6" width="10.6640625" customWidth="1"/>
    <col min="7" max="7" width="4.6640625" customWidth="1"/>
    <col min="8" max="8" width="6.6640625" customWidth="1"/>
    <col min="9" max="9" width="10.6640625" customWidth="1"/>
    <col min="10" max="10" width="4.6640625" customWidth="1"/>
    <col min="12" max="12" width="20.5" customWidth="1"/>
  </cols>
  <sheetData>
    <row r="1" spans="1:12" ht="21" customHeight="1" thickBot="1" x14ac:dyDescent="0.3">
      <c r="A1" s="23" t="s">
        <v>0</v>
      </c>
      <c r="B1" s="105" t="str">
        <f>Zakázka!A2</f>
        <v>Stavební úpravy části objektu na parc.č. 2347/2 k.ú. Bartošovice (Sklad brambore a cibule III)</v>
      </c>
      <c r="C1" s="106"/>
      <c r="D1" s="106"/>
      <c r="E1" s="106"/>
      <c r="F1" s="106"/>
      <c r="G1" s="106"/>
      <c r="H1" s="106"/>
      <c r="I1" s="106"/>
      <c r="J1" s="107"/>
    </row>
    <row r="2" spans="1:12" ht="18" customHeight="1" thickBot="1" x14ac:dyDescent="0.25">
      <c r="A2" s="21" t="s">
        <v>39</v>
      </c>
      <c r="B2" s="108" t="str">
        <f>Zakázka!C4</f>
        <v>Společné povolení</v>
      </c>
      <c r="C2" s="109"/>
      <c r="D2" s="109"/>
      <c r="E2" s="109"/>
      <c r="F2" s="109"/>
      <c r="G2" s="109"/>
      <c r="H2" s="109"/>
      <c r="I2" s="109"/>
      <c r="J2" s="110"/>
    </row>
    <row r="3" spans="1:12" ht="15" customHeight="1" thickBot="1" x14ac:dyDescent="0.25">
      <c r="A3" s="24" t="s">
        <v>14</v>
      </c>
      <c r="B3" s="98" t="s">
        <v>40</v>
      </c>
      <c r="C3" s="111"/>
      <c r="D3" s="112"/>
      <c r="E3" s="113" t="s">
        <v>41</v>
      </c>
      <c r="F3" s="111"/>
      <c r="G3" s="112"/>
      <c r="H3" s="113" t="s">
        <v>42</v>
      </c>
      <c r="I3" s="111"/>
      <c r="J3" s="114"/>
    </row>
    <row r="4" spans="1:12" ht="13" customHeight="1" thickBot="1" x14ac:dyDescent="0.25">
      <c r="A4" s="6" t="s">
        <v>85</v>
      </c>
      <c r="B4" s="25" t="s">
        <v>38</v>
      </c>
      <c r="C4" s="12"/>
      <c r="D4" s="25">
        <f>IF(B4='Pomocný list'!$B$1,1,IF(B4='Pomocný list'!$B$2,2,IF(B4='Pomocný list'!$B$3,3,IF(B4='Pomocný list'!$B$4,4))))</f>
        <v>4</v>
      </c>
      <c r="E4" s="25" t="s">
        <v>35</v>
      </c>
      <c r="F4" s="69">
        <v>45701</v>
      </c>
      <c r="G4" s="25">
        <f>IF(E4='Pomocný list'!$B$1,1,IF(E4='Pomocný list'!$B$2,2,IF(E4='Pomocný list'!$B$3,3,IF(E4='Pomocný list'!$B$4,4))))</f>
        <v>1</v>
      </c>
      <c r="H4" s="25" t="s">
        <v>38</v>
      </c>
      <c r="I4" s="5"/>
      <c r="J4" s="32">
        <f>IF(H4='Pomocný list'!$B$1,1,IF(H4='Pomocný list'!$B$2,2,IF(H4='Pomocný list'!$B$3,3,IF(H4='Pomocný list'!$B$4,4))))</f>
        <v>4</v>
      </c>
    </row>
    <row r="5" spans="1:12" ht="13" customHeight="1" x14ac:dyDescent="0.2">
      <c r="A5" s="6" t="s">
        <v>1</v>
      </c>
      <c r="B5" s="25" t="s">
        <v>35</v>
      </c>
      <c r="C5" s="12">
        <v>45701</v>
      </c>
      <c r="D5" s="25">
        <f>IF(B5='Pomocný list'!$B$1,1,IF(B5='Pomocný list'!$B$2,2,IF(B5='Pomocný list'!$B$3,3,IF(B5='Pomocný list'!$B$4,4))))</f>
        <v>1</v>
      </c>
      <c r="E5" s="25" t="s">
        <v>38</v>
      </c>
      <c r="F5" s="70"/>
      <c r="G5" s="25">
        <f>IF(E5='Pomocný list'!$B$1,1,IF(E5='Pomocný list'!$B$2,2,IF(E5='Pomocný list'!$B$3,3,IF(E5='Pomocný list'!$B$4,4))))</f>
        <v>4</v>
      </c>
      <c r="H5" s="25" t="s">
        <v>38</v>
      </c>
      <c r="I5" s="13"/>
      <c r="J5" s="30">
        <f>IF(H5='Pomocný list'!$B$1,1,IF(H5='Pomocný list'!$B$2,2,IF(H5='Pomocný list'!$B$3,3,IF(H5='Pomocný list'!$B$4,4))))</f>
        <v>4</v>
      </c>
    </row>
    <row r="6" spans="1:12" ht="13" customHeight="1" x14ac:dyDescent="0.2">
      <c r="A6" s="8" t="s">
        <v>2</v>
      </c>
      <c r="B6" s="28" t="s">
        <v>35</v>
      </c>
      <c r="C6" s="12">
        <v>45701</v>
      </c>
      <c r="D6" s="25">
        <f>IF(B6='Pomocný list'!$B$1,1,IF(B6='Pomocný list'!$B$2,2,IF(B6='Pomocný list'!$B$3,3,IF(B6='Pomocný list'!$B$4,4))))</f>
        <v>1</v>
      </c>
      <c r="E6" s="25" t="s">
        <v>38</v>
      </c>
      <c r="F6" s="5"/>
      <c r="G6" s="25">
        <f>IF(E6='Pomocný list'!$B$1,1,IF(E6='Pomocný list'!$B$2,2,IF(E6='Pomocný list'!$B$3,3,IF(E6='Pomocný list'!$B$4,4))))</f>
        <v>4</v>
      </c>
      <c r="H6" s="25" t="s">
        <v>38</v>
      </c>
      <c r="I6" s="5"/>
      <c r="J6" s="32">
        <f>IF(H6='Pomocný list'!$B$1,1,IF(H6='Pomocný list'!$B$2,2,IF(H6='Pomocný list'!$B$3,3,IF(H6='Pomocný list'!$B$4,4))))</f>
        <v>4</v>
      </c>
    </row>
    <row r="7" spans="1:12" ht="13" customHeight="1" x14ac:dyDescent="0.2">
      <c r="A7" s="8" t="s">
        <v>15</v>
      </c>
      <c r="B7" s="29" t="s">
        <v>35</v>
      </c>
      <c r="C7" s="12">
        <v>45701</v>
      </c>
      <c r="D7" s="25">
        <f>IF(B7='Pomocný list'!$B$1,1,IF(B7='Pomocný list'!$B$2,2,IF(B7='Pomocný list'!$B$3,3,IF(B7='Pomocný list'!$B$4,4))))</f>
        <v>1</v>
      </c>
      <c r="E7" s="25" t="s">
        <v>38</v>
      </c>
      <c r="F7" s="5"/>
      <c r="G7" s="25">
        <f>IF(E7='Pomocný list'!$B$1,1,IF(E7='Pomocný list'!$B$2,2,IF(E7='Pomocný list'!$B$3,3,IF(E7='Pomocný list'!$B$4,4))))</f>
        <v>4</v>
      </c>
      <c r="H7" s="25" t="s">
        <v>38</v>
      </c>
      <c r="I7" s="5"/>
      <c r="J7" s="32">
        <f>IF(H7='Pomocný list'!$B$1,1,IF(H7='Pomocný list'!$B$2,2,IF(H7='Pomocný list'!$B$3,3,IF(H7='Pomocný list'!$B$4,4))))</f>
        <v>4</v>
      </c>
    </row>
    <row r="8" spans="1:12" ht="13" customHeight="1" x14ac:dyDescent="0.2">
      <c r="A8" s="8" t="s">
        <v>76</v>
      </c>
      <c r="B8" s="29" t="s">
        <v>35</v>
      </c>
      <c r="C8" s="12">
        <v>45701</v>
      </c>
      <c r="D8" s="25">
        <f>IF(B8='Pomocný list'!$B$1,1,IF(B8='Pomocný list'!$B$2,2,IF(B8='Pomocný list'!$B$3,3,IF(B8='Pomocný list'!$B$4,4))))</f>
        <v>1</v>
      </c>
      <c r="E8" s="25" t="s">
        <v>38</v>
      </c>
      <c r="F8" s="5"/>
      <c r="G8" s="25">
        <f>IF(E8='Pomocný list'!$B$1,1,IF(E8='Pomocný list'!$B$2,2,IF(E8='Pomocný list'!$B$3,3,IF(E8='Pomocný list'!$B$4,4))))</f>
        <v>4</v>
      </c>
      <c r="H8" s="25" t="s">
        <v>38</v>
      </c>
      <c r="I8" s="5"/>
      <c r="J8" s="32">
        <f>IF(H8='Pomocný list'!$B$1,1,IF(H8='Pomocný list'!$B$2,2,IF(H8='Pomocný list'!$B$3,3,IF(H8='Pomocný list'!$B$4,4))))</f>
        <v>4</v>
      </c>
    </row>
    <row r="9" spans="1:12" ht="13" customHeight="1" x14ac:dyDescent="0.2">
      <c r="A9" s="6" t="s">
        <v>73</v>
      </c>
      <c r="B9" s="28" t="s">
        <v>38</v>
      </c>
      <c r="C9" s="64"/>
      <c r="D9" s="25">
        <f>IF(B9='Pomocný list'!$B$1,1,IF(B9='Pomocný list'!$B$2,2,IF(B9='Pomocný list'!$B$3,3,IF(B9='Pomocný list'!$B$4,4))))</f>
        <v>4</v>
      </c>
      <c r="E9" s="25" t="s">
        <v>35</v>
      </c>
      <c r="F9" s="69">
        <v>45709</v>
      </c>
      <c r="G9" s="25">
        <f>IF(E9='Pomocný list'!$B$1,1,IF(E9='Pomocný list'!$B$2,2,IF(E9='Pomocný list'!$B$3,3,IF(E9='Pomocný list'!$B$4,4))))</f>
        <v>1</v>
      </c>
      <c r="H9" s="25" t="s">
        <v>38</v>
      </c>
      <c r="I9" s="5"/>
      <c r="J9" s="32">
        <f>IF(H9='Pomocný list'!$B$1,1,IF(H9='Pomocný list'!$B$2,2,IF(H9='Pomocný list'!$B$3,3,IF(H9='Pomocný list'!$B$4,4))))</f>
        <v>4</v>
      </c>
      <c r="L9" s="27"/>
    </row>
    <row r="10" spans="1:12" ht="13" customHeight="1" x14ac:dyDescent="0.2">
      <c r="A10" s="6" t="s">
        <v>82</v>
      </c>
      <c r="B10" s="25" t="s">
        <v>38</v>
      </c>
      <c r="C10" s="64"/>
      <c r="D10" s="25">
        <f>IF(B10='Pomocný list'!$B$1,1,IF(B10='Pomocný list'!$B$2,2,IF(B10='Pomocný list'!$B$3,3,IF(B10='Pomocný list'!$B$4,4))))</f>
        <v>4</v>
      </c>
      <c r="E10" s="25" t="s">
        <v>38</v>
      </c>
      <c r="F10" s="69"/>
      <c r="G10" s="25">
        <f>IF(E10='Pomocný list'!$B$1,1,IF(E10='Pomocný list'!$B$2,2,IF(E10='Pomocný list'!$B$3,3,IF(E10='Pomocný list'!$B$4,4))))</f>
        <v>4</v>
      </c>
      <c r="H10" s="25" t="s">
        <v>38</v>
      </c>
      <c r="I10" s="5"/>
      <c r="J10" s="32">
        <f>IF(H10='Pomocný list'!$B$1,1,IF(H10='Pomocný list'!$B$2,2,IF(H10='Pomocný list'!$B$3,3,IF(H10='Pomocný list'!$B$4,4))))</f>
        <v>4</v>
      </c>
      <c r="L10" s="26"/>
    </row>
    <row r="11" spans="1:12" ht="13" customHeight="1" x14ac:dyDescent="0.2">
      <c r="A11" s="6" t="s">
        <v>83</v>
      </c>
      <c r="B11" s="25" t="s">
        <v>38</v>
      </c>
      <c r="C11" s="64"/>
      <c r="D11" s="25">
        <f>IF(B11='Pomocný list'!$B$1,1,IF(B11='Pomocný list'!$B$2,2,IF(B11='Pomocný list'!$B$3,3,IF(B11='Pomocný list'!$B$4,4))))</f>
        <v>4</v>
      </c>
      <c r="E11" s="25" t="s">
        <v>35</v>
      </c>
      <c r="F11" s="69">
        <v>45727</v>
      </c>
      <c r="G11" s="25">
        <f>IF(E11='Pomocný list'!$B$1,1,IF(E11='Pomocný list'!$B$2,2,IF(E11='Pomocný list'!$B$3,3,IF(E11='Pomocný list'!$B$4,4))))</f>
        <v>1</v>
      </c>
      <c r="H11" s="25" t="s">
        <v>38</v>
      </c>
      <c r="I11" s="5"/>
      <c r="J11" s="32">
        <f>IF(H11='Pomocný list'!$B$1,1,IF(H11='Pomocný list'!$B$2,2,IF(H11='Pomocný list'!$B$3,3,IF(H11='Pomocný list'!$B$4,4))))</f>
        <v>4</v>
      </c>
    </row>
    <row r="12" spans="1:12" ht="13" customHeight="1" x14ac:dyDescent="0.2">
      <c r="A12" s="6" t="s">
        <v>84</v>
      </c>
      <c r="B12" s="25" t="s">
        <v>38</v>
      </c>
      <c r="C12" s="64"/>
      <c r="D12" s="25">
        <f>IF(B12='Pomocný list'!$B$1,1,IF(B12='Pomocný list'!$B$2,2,IF(B12='Pomocný list'!$B$3,3,IF(B12='Pomocný list'!$B$4,4))))</f>
        <v>4</v>
      </c>
      <c r="E12" s="25" t="s">
        <v>35</v>
      </c>
      <c r="F12" s="69">
        <v>45721</v>
      </c>
      <c r="G12" s="25">
        <f>IF(E12='Pomocný list'!$B$1,1,IF(E12='Pomocný list'!$B$2,2,IF(E12='Pomocný list'!$B$3,3,IF(E12='Pomocný list'!$B$4,4))))</f>
        <v>1</v>
      </c>
      <c r="H12" s="25" t="s">
        <v>38</v>
      </c>
      <c r="I12" s="5"/>
      <c r="J12" s="32">
        <f>IF(H12='Pomocný list'!$B$1,1,IF(H12='Pomocný list'!$B$2,2,IF(H12='Pomocný list'!$B$3,3,IF(H12='Pomocný list'!$B$4,4))))</f>
        <v>4</v>
      </c>
    </row>
    <row r="13" spans="1:12" ht="13" customHeight="1" x14ac:dyDescent="0.2">
      <c r="A13" s="6"/>
      <c r="B13" s="25" t="s">
        <v>38</v>
      </c>
      <c r="C13" s="64"/>
      <c r="D13" s="25">
        <f>IF(B13='Pomocný list'!$B$1,1,IF(B13='Pomocný list'!$B$2,2,IF(B13='Pomocný list'!$B$3,3,IF(B13='Pomocný list'!$B$4,4))))</f>
        <v>4</v>
      </c>
      <c r="E13" s="25" t="s">
        <v>38</v>
      </c>
      <c r="F13" s="5"/>
      <c r="G13" s="25">
        <f>IF(E13='Pomocný list'!$B$1,1,IF(E13='Pomocný list'!$B$2,2,IF(E13='Pomocný list'!$B$3,3,IF(E13='Pomocný list'!$B$4,4))))</f>
        <v>4</v>
      </c>
      <c r="H13" s="25" t="s">
        <v>38</v>
      </c>
      <c r="I13" s="5"/>
      <c r="J13" s="32">
        <f>IF(H13='Pomocný list'!$B$1,1,IF(H13='Pomocný list'!$B$2,2,IF(H13='Pomocný list'!$B$3,3,IF(H13='Pomocný list'!$B$4,4))))</f>
        <v>4</v>
      </c>
    </row>
    <row r="14" spans="1:12" ht="13" customHeight="1" x14ac:dyDescent="0.2">
      <c r="A14" s="8"/>
      <c r="B14" s="28" t="s">
        <v>38</v>
      </c>
      <c r="C14" s="17"/>
      <c r="D14" s="25">
        <f>IF(B14='Pomocný list'!$B$1,1,IF(B14='Pomocný list'!$B$2,2,IF(B14='Pomocný list'!$B$3,3,IF(B14='Pomocný list'!$B$4,4))))</f>
        <v>4</v>
      </c>
      <c r="E14" s="25" t="s">
        <v>38</v>
      </c>
      <c r="F14" s="14"/>
      <c r="G14" s="25">
        <f>IF(E14='Pomocný list'!$B$1,1,IF(E14='Pomocný list'!$B$2,2,IF(E14='Pomocný list'!$B$3,3,IF(E14='Pomocný list'!$B$4,4))))</f>
        <v>4</v>
      </c>
      <c r="H14" s="25" t="s">
        <v>38</v>
      </c>
      <c r="I14" s="14"/>
      <c r="J14" s="32">
        <f>IF(H14='Pomocný list'!$B$1,1,IF(H14='Pomocný list'!$B$2,2,IF(H14='Pomocný list'!$B$3,3,IF(H14='Pomocný list'!$B$4,4))))</f>
        <v>4</v>
      </c>
    </row>
    <row r="15" spans="1:12" ht="13" customHeight="1" x14ac:dyDescent="0.2">
      <c r="A15" s="8"/>
      <c r="B15" s="28" t="s">
        <v>38</v>
      </c>
      <c r="C15" s="17"/>
      <c r="D15" s="25">
        <f>IF(B15='Pomocný list'!$B$1,1,IF(B15='Pomocný list'!$B$2,2,IF(B15='Pomocný list'!$B$3,3,IF(B15='Pomocný list'!$B$4,4))))</f>
        <v>4</v>
      </c>
      <c r="E15" s="25" t="s">
        <v>38</v>
      </c>
      <c r="F15" s="14"/>
      <c r="G15" s="25">
        <f>IF(E15='Pomocný list'!$B$1,1,IF(E15='Pomocný list'!$B$2,2,IF(E15='Pomocný list'!$B$3,3,IF(E15='Pomocný list'!$B$4,4))))</f>
        <v>4</v>
      </c>
      <c r="H15" s="25" t="s">
        <v>38</v>
      </c>
      <c r="I15" s="14"/>
      <c r="J15" s="32">
        <f>IF(H15='Pomocný list'!$B$1,1,IF(H15='Pomocný list'!$B$2,2,IF(H15='Pomocný list'!$B$3,3,IF(H15='Pomocný list'!$B$4,4))))</f>
        <v>4</v>
      </c>
    </row>
    <row r="16" spans="1:12" ht="13" customHeight="1" x14ac:dyDescent="0.2">
      <c r="A16" s="8"/>
      <c r="B16" s="28" t="s">
        <v>38</v>
      </c>
      <c r="C16" s="16"/>
      <c r="D16" s="25">
        <f>IF(B16='Pomocný list'!$B$1,1,IF(B16='Pomocný list'!$B$2,2,IF(B16='Pomocný list'!$B$3,3,IF(B16='Pomocný list'!$B$4,4))))</f>
        <v>4</v>
      </c>
      <c r="E16" s="25" t="s">
        <v>38</v>
      </c>
      <c r="F16" s="14"/>
      <c r="G16" s="25">
        <f>IF(E16='Pomocný list'!$B$1,1,IF(E16='Pomocný list'!$B$2,2,IF(E16='Pomocný list'!$B$3,3,IF(E16='Pomocný list'!$B$4,4))))</f>
        <v>4</v>
      </c>
      <c r="H16" s="25" t="s">
        <v>38</v>
      </c>
      <c r="I16" s="14"/>
      <c r="J16" s="32">
        <f>IF(H16='Pomocný list'!$B$1,1,IF(H16='Pomocný list'!$B$2,2,IF(H16='Pomocný list'!$B$3,3,IF(H16='Pomocný list'!$B$4,4))))</f>
        <v>4</v>
      </c>
    </row>
    <row r="17" spans="1:10" ht="13" customHeight="1" x14ac:dyDescent="0.2">
      <c r="A17" s="10"/>
      <c r="B17" s="5"/>
      <c r="C17" s="17"/>
      <c r="D17" s="17"/>
      <c r="E17" s="17"/>
      <c r="F17" s="14"/>
      <c r="G17" s="14"/>
      <c r="H17" s="14"/>
      <c r="I17" s="14"/>
      <c r="J17" s="15"/>
    </row>
    <row r="18" spans="1:10" ht="13" customHeight="1" thickBot="1" x14ac:dyDescent="0.25">
      <c r="A18" s="9"/>
      <c r="B18" s="18"/>
      <c r="C18" s="18"/>
      <c r="D18" s="18"/>
      <c r="E18" s="18"/>
      <c r="F18" s="19"/>
      <c r="G18" s="19"/>
      <c r="H18" s="19"/>
      <c r="I18" s="19"/>
      <c r="J18" s="20"/>
    </row>
    <row r="19" spans="1:10" ht="13" customHeight="1" thickBot="1" x14ac:dyDescent="0.25">
      <c r="A19" s="11" t="s">
        <v>3</v>
      </c>
      <c r="B19" s="98" t="s">
        <v>41</v>
      </c>
      <c r="C19" s="99"/>
      <c r="D19" s="99"/>
      <c r="E19" s="99"/>
      <c r="F19" s="99"/>
      <c r="G19" s="99"/>
      <c r="H19" s="99"/>
      <c r="I19" s="99"/>
      <c r="J19" s="100"/>
    </row>
    <row r="20" spans="1:10" ht="13" customHeight="1" x14ac:dyDescent="0.2">
      <c r="A20" s="7" t="s">
        <v>6</v>
      </c>
      <c r="B20" s="25" t="s">
        <v>35</v>
      </c>
      <c r="C20" s="101">
        <v>45705</v>
      </c>
      <c r="D20" s="102"/>
      <c r="E20" s="102"/>
      <c r="F20" s="102"/>
      <c r="G20" s="102"/>
      <c r="H20" s="102"/>
      <c r="I20" s="103"/>
      <c r="J20" s="30">
        <f>IF(B20='Pomocný list'!$B$1,1,IF(B20='Pomocný list'!$B$2,2,IF(B20='Pomocný list'!$B$3,3,IF(B20='Pomocný list'!$B$4,4))))</f>
        <v>1</v>
      </c>
    </row>
    <row r="21" spans="1:10" ht="13" customHeight="1" x14ac:dyDescent="0.2">
      <c r="A21" s="22" t="s">
        <v>48</v>
      </c>
      <c r="B21" s="25" t="s">
        <v>38</v>
      </c>
      <c r="C21" s="101"/>
      <c r="D21" s="102"/>
      <c r="E21" s="102"/>
      <c r="F21" s="102"/>
      <c r="G21" s="102"/>
      <c r="H21" s="102"/>
      <c r="I21" s="103"/>
      <c r="J21" s="31">
        <f>IF(B21='Pomocný list'!$B$1,1,IF(B21='Pomocný list'!$B$2,2,IF(B21='Pomocný list'!$B$3,3,IF(B21='Pomocný list'!$B$4,4))))</f>
        <v>4</v>
      </c>
    </row>
    <row r="22" spans="1:10" ht="13" customHeight="1" x14ac:dyDescent="0.2">
      <c r="A22" s="22" t="s">
        <v>4</v>
      </c>
      <c r="B22" s="25" t="s">
        <v>38</v>
      </c>
      <c r="C22" s="104"/>
      <c r="D22" s="102"/>
      <c r="E22" s="102"/>
      <c r="F22" s="102"/>
      <c r="G22" s="102"/>
      <c r="H22" s="102"/>
      <c r="I22" s="103"/>
      <c r="J22" s="31">
        <f>IF(B22='Pomocný list'!$B$1,1,IF(B22='Pomocný list'!$B$2,2,IF(B22='Pomocný list'!$B$3,3,IF(B22='Pomocný list'!$B$4,4))))</f>
        <v>4</v>
      </c>
    </row>
    <row r="23" spans="1:10" ht="13" customHeight="1" x14ac:dyDescent="0.2">
      <c r="A23" s="6" t="s">
        <v>5</v>
      </c>
      <c r="B23" s="25" t="s">
        <v>38</v>
      </c>
      <c r="C23" s="104"/>
      <c r="D23" s="102"/>
      <c r="E23" s="102"/>
      <c r="F23" s="102"/>
      <c r="G23" s="102"/>
      <c r="H23" s="102"/>
      <c r="I23" s="103"/>
      <c r="J23" s="31">
        <f>IF(B23='Pomocný list'!$B$1,1,IF(B23='Pomocný list'!$B$2,2,IF(B23='Pomocný list'!$B$3,3,IF(B23='Pomocný list'!$B$4,4))))</f>
        <v>4</v>
      </c>
    </row>
    <row r="24" spans="1:10" ht="13" customHeight="1" x14ac:dyDescent="0.2">
      <c r="A24" s="6" t="s">
        <v>7</v>
      </c>
      <c r="B24" s="25" t="s">
        <v>38</v>
      </c>
      <c r="C24" s="101"/>
      <c r="D24" s="102"/>
      <c r="E24" s="102"/>
      <c r="F24" s="102"/>
      <c r="G24" s="102"/>
      <c r="H24" s="102"/>
      <c r="I24" s="103"/>
      <c r="J24" s="31">
        <f>IF(B24='Pomocný list'!$B$1,1,IF(B24='Pomocný list'!$B$2,2,IF(B24='Pomocný list'!$B$3,3,IF(B24='Pomocný list'!$B$4,4))))</f>
        <v>4</v>
      </c>
    </row>
    <row r="25" spans="1:10" ht="13" customHeight="1" x14ac:dyDescent="0.2">
      <c r="A25" s="6" t="s">
        <v>20</v>
      </c>
      <c r="B25" s="25" t="s">
        <v>38</v>
      </c>
      <c r="C25" s="104"/>
      <c r="D25" s="102"/>
      <c r="E25" s="102"/>
      <c r="F25" s="102"/>
      <c r="G25" s="102"/>
      <c r="H25" s="102"/>
      <c r="I25" s="103"/>
      <c r="J25" s="31">
        <f>IF(B25='Pomocný list'!$B$1,1,IF(B25='Pomocný list'!$B$2,2,IF(B25='Pomocný list'!$B$3,3,IF(B25='Pomocný list'!$B$4,4))))</f>
        <v>4</v>
      </c>
    </row>
    <row r="26" spans="1:10" ht="13" customHeight="1" x14ac:dyDescent="0.2">
      <c r="A26" s="6" t="s">
        <v>10</v>
      </c>
      <c r="B26" s="25" t="s">
        <v>38</v>
      </c>
      <c r="C26" s="104"/>
      <c r="D26" s="102"/>
      <c r="E26" s="102"/>
      <c r="F26" s="102"/>
      <c r="G26" s="102"/>
      <c r="H26" s="102"/>
      <c r="I26" s="103"/>
      <c r="J26" s="31">
        <f>IF(B26='Pomocný list'!$B$1,1,IF(B26='Pomocný list'!$B$2,2,IF(B26='Pomocný list'!$B$3,3,IF(B26='Pomocný list'!$B$4,4))))</f>
        <v>4</v>
      </c>
    </row>
    <row r="27" spans="1:10" ht="13" customHeight="1" x14ac:dyDescent="0.2">
      <c r="A27" s="6" t="s">
        <v>13</v>
      </c>
      <c r="B27" s="25" t="s">
        <v>38</v>
      </c>
      <c r="C27" s="101"/>
      <c r="D27" s="102"/>
      <c r="E27" s="102"/>
      <c r="F27" s="102"/>
      <c r="G27" s="102"/>
      <c r="H27" s="102"/>
      <c r="I27" s="103"/>
      <c r="J27" s="31">
        <f>IF(B27='Pomocný list'!$B$1,1,IF(B27='Pomocný list'!$B$2,2,IF(B27='Pomocný list'!$B$3,3,IF(B27='Pomocný list'!$B$4,4))))</f>
        <v>4</v>
      </c>
    </row>
    <row r="28" spans="1:10" ht="13" customHeight="1" x14ac:dyDescent="0.2">
      <c r="A28" s="8" t="s">
        <v>23</v>
      </c>
      <c r="B28" s="28" t="s">
        <v>38</v>
      </c>
      <c r="C28" s="101"/>
      <c r="D28" s="102"/>
      <c r="E28" s="102"/>
      <c r="F28" s="102"/>
      <c r="G28" s="102"/>
      <c r="H28" s="102"/>
      <c r="I28" s="103"/>
      <c r="J28" s="31">
        <f>IF(B28='Pomocný list'!$B$1,1,IF(B28='Pomocný list'!$B$2,2,IF(B28='Pomocný list'!$B$3,3,IF(B28='Pomocný list'!$B$4,4))))</f>
        <v>4</v>
      </c>
    </row>
    <row r="29" spans="1:10" ht="13" customHeight="1" x14ac:dyDescent="0.2">
      <c r="A29" s="8" t="s">
        <v>22</v>
      </c>
      <c r="B29" s="29" t="s">
        <v>38</v>
      </c>
      <c r="C29" s="104"/>
      <c r="D29" s="102"/>
      <c r="E29" s="102"/>
      <c r="F29" s="102"/>
      <c r="G29" s="102"/>
      <c r="H29" s="102"/>
      <c r="I29" s="103"/>
      <c r="J29" s="31">
        <f>IF(B29='Pomocný list'!$B$1,1,IF(B29='Pomocný list'!$B$2,2,IF(B29='Pomocný list'!$B$3,3,IF(B29='Pomocný list'!$B$4,4))))</f>
        <v>4</v>
      </c>
    </row>
    <row r="30" spans="1:10" ht="13" customHeight="1" x14ac:dyDescent="0.2">
      <c r="A30" s="6"/>
      <c r="B30" s="5"/>
      <c r="C30" s="104"/>
      <c r="D30" s="102"/>
      <c r="E30" s="102"/>
      <c r="F30" s="102"/>
      <c r="G30" s="102"/>
      <c r="H30" s="102"/>
      <c r="I30" s="103"/>
      <c r="J30" s="15"/>
    </row>
    <row r="31" spans="1:10" ht="13" customHeight="1" thickBot="1" x14ac:dyDescent="0.25">
      <c r="A31" s="9"/>
      <c r="B31" s="18"/>
      <c r="C31" s="115"/>
      <c r="D31" s="116"/>
      <c r="E31" s="116"/>
      <c r="F31" s="116"/>
      <c r="G31" s="116"/>
      <c r="H31" s="116"/>
      <c r="I31" s="117"/>
      <c r="J31" s="20"/>
    </row>
    <row r="32" spans="1:10" ht="13" customHeight="1" thickBot="1" x14ac:dyDescent="0.25">
      <c r="A32" s="11" t="s">
        <v>8</v>
      </c>
      <c r="B32" s="118"/>
      <c r="C32" s="111"/>
      <c r="D32" s="111"/>
      <c r="E32" s="111"/>
      <c r="F32" s="111"/>
      <c r="G32" s="111"/>
      <c r="H32" s="111"/>
      <c r="I32" s="111"/>
      <c r="J32" s="114"/>
    </row>
    <row r="33" spans="1:10" ht="13" customHeight="1" x14ac:dyDescent="0.2">
      <c r="A33" s="7" t="s">
        <v>9</v>
      </c>
      <c r="B33" s="25" t="s">
        <v>38</v>
      </c>
      <c r="C33" s="119"/>
      <c r="D33" s="120"/>
      <c r="E33" s="120"/>
      <c r="F33" s="120"/>
      <c r="G33" s="120"/>
      <c r="H33" s="120"/>
      <c r="I33" s="121"/>
      <c r="J33" s="30">
        <f>IF(B33='Pomocný list'!$B$1,1,IF(B33='Pomocný list'!$B$2,2,IF(B33='Pomocný list'!$B$3,3,IF(B33='Pomocný list'!$B$4,4))))</f>
        <v>4</v>
      </c>
    </row>
    <row r="34" spans="1:10" ht="13" customHeight="1" x14ac:dyDescent="0.2">
      <c r="A34" s="6" t="s">
        <v>11</v>
      </c>
      <c r="B34" s="25" t="s">
        <v>38</v>
      </c>
      <c r="C34" s="104"/>
      <c r="D34" s="102"/>
      <c r="E34" s="102"/>
      <c r="F34" s="102"/>
      <c r="G34" s="102"/>
      <c r="H34" s="102"/>
      <c r="I34" s="103"/>
      <c r="J34" s="31">
        <f>IF(B34='Pomocný list'!$B$1,1,IF(B34='Pomocný list'!$B$2,2,IF(B34='Pomocný list'!$B$3,3,IF(B34='Pomocný list'!$B$4,4))))</f>
        <v>4</v>
      </c>
    </row>
    <row r="35" spans="1:10" ht="13" customHeight="1" x14ac:dyDescent="0.2">
      <c r="A35" s="22" t="s">
        <v>43</v>
      </c>
      <c r="B35" s="25" t="s">
        <v>38</v>
      </c>
      <c r="C35" s="104"/>
      <c r="D35" s="102"/>
      <c r="E35" s="102"/>
      <c r="F35" s="102"/>
      <c r="G35" s="102"/>
      <c r="H35" s="102"/>
      <c r="I35" s="103"/>
      <c r="J35" s="31">
        <f>IF(B35='Pomocný list'!$B$1,1,IF(B35='Pomocný list'!$B$2,2,IF(B35='Pomocný list'!$B$3,3,IF(B35='Pomocný list'!$B$4,4))))</f>
        <v>4</v>
      </c>
    </row>
    <row r="36" spans="1:10" ht="13" customHeight="1" x14ac:dyDescent="0.2">
      <c r="A36" s="22" t="s">
        <v>44</v>
      </c>
      <c r="B36" s="25" t="s">
        <v>38</v>
      </c>
      <c r="C36" s="104"/>
      <c r="D36" s="102"/>
      <c r="E36" s="102"/>
      <c r="F36" s="102"/>
      <c r="G36" s="102"/>
      <c r="H36" s="102"/>
      <c r="I36" s="103"/>
      <c r="J36" s="31">
        <f>IF(B36='Pomocný list'!$B$1,1,IF(B36='Pomocný list'!$B$2,2,IF(B36='Pomocný list'!$B$3,3,IF(B36='Pomocný list'!$B$4,4))))</f>
        <v>4</v>
      </c>
    </row>
    <row r="37" spans="1:10" ht="13" customHeight="1" x14ac:dyDescent="0.2">
      <c r="A37" s="22" t="s">
        <v>45</v>
      </c>
      <c r="B37" s="25" t="s">
        <v>38</v>
      </c>
      <c r="C37" s="104"/>
      <c r="D37" s="102"/>
      <c r="E37" s="102"/>
      <c r="F37" s="102"/>
      <c r="G37" s="102"/>
      <c r="H37" s="102"/>
      <c r="I37" s="103"/>
      <c r="J37" s="31">
        <f>IF(B37='Pomocný list'!$B$1,1,IF(B37='Pomocný list'!$B$2,2,IF(B37='Pomocný list'!$B$3,3,IF(B37='Pomocný list'!$B$4,4))))</f>
        <v>4</v>
      </c>
    </row>
    <row r="38" spans="1:10" ht="13" customHeight="1" x14ac:dyDescent="0.2">
      <c r="A38" s="22" t="s">
        <v>12</v>
      </c>
      <c r="B38" s="25" t="s">
        <v>38</v>
      </c>
      <c r="C38" s="104"/>
      <c r="D38" s="102"/>
      <c r="E38" s="102"/>
      <c r="F38" s="102"/>
      <c r="G38" s="102"/>
      <c r="H38" s="102"/>
      <c r="I38" s="103"/>
      <c r="J38" s="31">
        <f>IF(B38='Pomocný list'!$B$1,1,IF(B38='Pomocný list'!$B$2,2,IF(B38='Pomocný list'!$B$3,3,IF(B38='Pomocný list'!$B$4,4))))</f>
        <v>4</v>
      </c>
    </row>
    <row r="39" spans="1:10" ht="13" customHeight="1" x14ac:dyDescent="0.2">
      <c r="A39" s="22" t="s">
        <v>47</v>
      </c>
      <c r="B39" s="25" t="s">
        <v>38</v>
      </c>
      <c r="C39" s="104"/>
      <c r="D39" s="102"/>
      <c r="E39" s="102"/>
      <c r="F39" s="102"/>
      <c r="G39" s="102"/>
      <c r="H39" s="102"/>
      <c r="I39" s="103"/>
      <c r="J39" s="31">
        <f>IF(B39='Pomocný list'!$B$1,1,IF(B39='Pomocný list'!$B$2,2,IF(B39='Pomocný list'!$B$3,3,IF(B39='Pomocný list'!$B$4,4))))</f>
        <v>4</v>
      </c>
    </row>
    <row r="40" spans="1:10" ht="13" customHeight="1" x14ac:dyDescent="0.2">
      <c r="A40" s="22" t="s">
        <v>46</v>
      </c>
      <c r="B40" s="25" t="s">
        <v>38</v>
      </c>
      <c r="C40" s="104"/>
      <c r="D40" s="102"/>
      <c r="E40" s="102"/>
      <c r="F40" s="102"/>
      <c r="G40" s="102"/>
      <c r="H40" s="102"/>
      <c r="I40" s="103"/>
      <c r="J40" s="31">
        <f>IF(B40='Pomocný list'!$B$1,1,IF(B40='Pomocný list'!$B$2,2,IF(B40='Pomocný list'!$B$3,3,IF(B40='Pomocný list'!$B$4,4))))</f>
        <v>4</v>
      </c>
    </row>
    <row r="41" spans="1:10" ht="13" customHeight="1" thickBot="1" x14ac:dyDescent="0.25">
      <c r="A41" s="6" t="s">
        <v>77</v>
      </c>
      <c r="B41" s="25" t="s">
        <v>38</v>
      </c>
      <c r="C41" s="115"/>
      <c r="D41" s="116"/>
      <c r="E41" s="116"/>
      <c r="F41" s="116"/>
      <c r="G41" s="116"/>
      <c r="H41" s="116"/>
      <c r="I41" s="117"/>
      <c r="J41" s="20"/>
    </row>
    <row r="42" spans="1:10" ht="13" customHeight="1" thickBot="1" x14ac:dyDescent="0.25">
      <c r="A42" s="65"/>
      <c r="B42" s="66"/>
      <c r="C42" s="67"/>
      <c r="D42" s="67"/>
      <c r="E42" s="67"/>
      <c r="F42" s="67"/>
      <c r="G42" s="67"/>
      <c r="H42" s="67"/>
      <c r="I42" s="67"/>
      <c r="J42" s="68"/>
    </row>
    <row r="43" spans="1:10" ht="13" customHeight="1" thickBot="1" x14ac:dyDescent="0.25">
      <c r="A43" s="11" t="s">
        <v>16</v>
      </c>
      <c r="B43" s="118"/>
      <c r="C43" s="111"/>
      <c r="D43" s="111"/>
      <c r="E43" s="111"/>
      <c r="F43" s="111"/>
      <c r="G43" s="111"/>
      <c r="H43" s="111"/>
      <c r="I43" s="111"/>
      <c r="J43" s="114"/>
    </row>
    <row r="44" spans="1:10" ht="13" customHeight="1" x14ac:dyDescent="0.2">
      <c r="A44" s="7" t="s">
        <v>17</v>
      </c>
      <c r="B44" s="25" t="s">
        <v>38</v>
      </c>
      <c r="C44" s="122"/>
      <c r="D44" s="120"/>
      <c r="E44" s="120"/>
      <c r="F44" s="120"/>
      <c r="G44" s="120"/>
      <c r="H44" s="120"/>
      <c r="I44" s="121"/>
      <c r="J44" s="30">
        <f>IF(B44='Pomocný list'!$B$1,1,IF(B44='Pomocný list'!$B$2,2,IF(B44='Pomocný list'!$B$3,3,IF(B44='Pomocný list'!$B$4,4))))</f>
        <v>4</v>
      </c>
    </row>
    <row r="45" spans="1:10" ht="13" customHeight="1" x14ac:dyDescent="0.2">
      <c r="A45" s="6" t="s">
        <v>18</v>
      </c>
      <c r="B45" s="25" t="s">
        <v>38</v>
      </c>
      <c r="C45" s="104"/>
      <c r="D45" s="102"/>
      <c r="E45" s="102"/>
      <c r="F45" s="102"/>
      <c r="G45" s="102"/>
      <c r="H45" s="102"/>
      <c r="I45" s="103"/>
      <c r="J45" s="31">
        <f>IF(B45='Pomocný list'!$B$1,1,IF(B45='Pomocný list'!$B$2,2,IF(B45='Pomocný list'!$B$3,3,IF(B45='Pomocný list'!$B$4,4))))</f>
        <v>4</v>
      </c>
    </row>
    <row r="46" spans="1:10" ht="13" customHeight="1" x14ac:dyDescent="0.2">
      <c r="A46" s="6" t="s">
        <v>24</v>
      </c>
      <c r="B46" s="25" t="s">
        <v>38</v>
      </c>
      <c r="C46" s="104"/>
      <c r="D46" s="102"/>
      <c r="E46" s="102"/>
      <c r="F46" s="102"/>
      <c r="G46" s="102"/>
      <c r="H46" s="102"/>
      <c r="I46" s="103"/>
      <c r="J46" s="31">
        <f>IF(B46='Pomocný list'!$B$1,1,IF(B46='Pomocný list'!$B$2,2,IF(B46='Pomocný list'!$B$3,3,IF(B46='Pomocný list'!$B$4,4))))</f>
        <v>4</v>
      </c>
    </row>
    <row r="47" spans="1:10" ht="13" customHeight="1" x14ac:dyDescent="0.2">
      <c r="A47" s="6" t="s">
        <v>19</v>
      </c>
      <c r="B47" s="25" t="s">
        <v>38</v>
      </c>
      <c r="C47" s="104"/>
      <c r="D47" s="102"/>
      <c r="E47" s="102"/>
      <c r="F47" s="102"/>
      <c r="G47" s="102"/>
      <c r="H47" s="102"/>
      <c r="I47" s="103"/>
      <c r="J47" s="31">
        <f>IF(B47='Pomocný list'!$B$1,1,IF(B47='Pomocný list'!$B$2,2,IF(B47='Pomocný list'!$B$3,3,IF(B47='Pomocný list'!$B$4,4))))</f>
        <v>4</v>
      </c>
    </row>
    <row r="48" spans="1:10" ht="13" customHeight="1" x14ac:dyDescent="0.2">
      <c r="A48" s="6" t="s">
        <v>21</v>
      </c>
      <c r="B48" s="25" t="s">
        <v>38</v>
      </c>
      <c r="C48" s="104"/>
      <c r="D48" s="102"/>
      <c r="E48" s="102"/>
      <c r="F48" s="102"/>
      <c r="G48" s="102"/>
      <c r="H48" s="102"/>
      <c r="I48" s="103"/>
      <c r="J48" s="31">
        <f>IF(B48='Pomocný list'!$B$1,1,IF(B48='Pomocný list'!$B$2,2,IF(B48='Pomocný list'!$B$3,3,IF(B48='Pomocný list'!$B$4,4))))</f>
        <v>4</v>
      </c>
    </row>
    <row r="49" spans="1:10" ht="13" customHeight="1" x14ac:dyDescent="0.2">
      <c r="A49" s="6"/>
      <c r="B49" s="3"/>
      <c r="C49" s="104"/>
      <c r="D49" s="102"/>
      <c r="E49" s="102"/>
      <c r="F49" s="102"/>
      <c r="G49" s="102"/>
      <c r="H49" s="102"/>
      <c r="I49" s="103"/>
      <c r="J49" s="1"/>
    </row>
    <row r="50" spans="1:10" ht="13" customHeight="1" thickBot="1" x14ac:dyDescent="0.25">
      <c r="A50" s="9"/>
      <c r="B50" s="4"/>
      <c r="C50" s="123"/>
      <c r="D50" s="124"/>
      <c r="E50" s="124"/>
      <c r="F50" s="124"/>
      <c r="G50" s="124"/>
      <c r="H50" s="124"/>
      <c r="I50" s="125"/>
      <c r="J50" s="2"/>
    </row>
  </sheetData>
  <dataConsolidate/>
  <mergeCells count="36">
    <mergeCell ref="C50:I50"/>
    <mergeCell ref="C45:I45"/>
    <mergeCell ref="C46:I46"/>
    <mergeCell ref="C47:I47"/>
    <mergeCell ref="C48:I48"/>
    <mergeCell ref="C49:I49"/>
    <mergeCell ref="C39:I39"/>
    <mergeCell ref="C41:I41"/>
    <mergeCell ref="C40:I40"/>
    <mergeCell ref="B43:J43"/>
    <mergeCell ref="C44:I44"/>
    <mergeCell ref="C34:I34"/>
    <mergeCell ref="C35:I35"/>
    <mergeCell ref="C36:I36"/>
    <mergeCell ref="C37:I37"/>
    <mergeCell ref="C38:I38"/>
    <mergeCell ref="C29:I29"/>
    <mergeCell ref="C30:I30"/>
    <mergeCell ref="C31:I31"/>
    <mergeCell ref="B32:J32"/>
    <mergeCell ref="C33:I33"/>
    <mergeCell ref="C24:I24"/>
    <mergeCell ref="C25:I25"/>
    <mergeCell ref="C26:I26"/>
    <mergeCell ref="C27:I27"/>
    <mergeCell ref="C28:I28"/>
    <mergeCell ref="B1:J1"/>
    <mergeCell ref="B2:J2"/>
    <mergeCell ref="B3:D3"/>
    <mergeCell ref="E3:G3"/>
    <mergeCell ref="H3:J3"/>
    <mergeCell ref="B19:J19"/>
    <mergeCell ref="C20:I20"/>
    <mergeCell ref="C21:I21"/>
    <mergeCell ref="C22:I22"/>
    <mergeCell ref="C23:I23"/>
  </mergeCells>
  <phoneticPr fontId="2" type="noConversion"/>
  <pageMargins left="1" right="1" top="1" bottom="1" header="0.5" footer="0.5"/>
  <pageSetup paperSize="9" orientation="portrait" horizontalDpi="4294967292" verticalDpi="4294967292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E679801A-69E3-4861-8119-24E61425F6CA}">
            <xm:f>'Pomocný list'!$B$3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equal" id="{ADA54898-62AA-463F-8AB0-5B16185A5E60}">
            <xm:f>'Pomocný list'!$B$2</xm:f>
            <x14:dxf>
              <fill>
                <patternFill>
                  <bgColor rgb="FFFFC000"/>
                </patternFill>
              </fill>
            </x14:dxf>
          </x14:cfRule>
          <x14:cfRule type="cellIs" priority="3" operator="equal" id="{C61559CA-57CA-472D-8542-BFB76DA5050F}">
            <xm:f>'Pomocný list'!$B$1</xm:f>
            <x14:dxf>
              <fill>
                <patternFill>
                  <bgColor rgb="FF92D050"/>
                </patternFill>
              </fill>
            </x14:dxf>
          </x14:cfRule>
          <xm:sqref>B4:B16 E4:E16 H4:H16</xm:sqref>
        </x14:conditionalFormatting>
        <x14:conditionalFormatting xmlns:xm="http://schemas.microsoft.com/office/excel/2006/main">
          <x14:cfRule type="cellIs" priority="33" operator="equal" id="{61B1BC0A-064B-4EA2-9C45-505A7B2A8762}">
            <xm:f>'Pomocný list'!$B$2</xm:f>
            <x14:dxf>
              <fill>
                <patternFill>
                  <bgColor rgb="FFFFC000"/>
                </patternFill>
              </fill>
            </x14:dxf>
          </x14:cfRule>
          <x14:cfRule type="cellIs" priority="32" operator="equal" id="{F7FA84F0-15EA-48C7-A34B-943686112C42}">
            <xm:f>'Pomocný list'!$B$3</xm:f>
            <x14:dxf>
              <fill>
                <patternFill>
                  <bgColor rgb="FFFF0000"/>
                </patternFill>
              </fill>
            </x14:dxf>
          </x14:cfRule>
          <x14:cfRule type="cellIs" priority="34" operator="equal" id="{A50F3F91-AA5A-4BDE-B720-EA790D20B831}">
            <xm:f>'Pomocný list'!$B$1</xm:f>
            <x14:dxf>
              <fill>
                <patternFill>
                  <bgColor rgb="FF92D050"/>
                </patternFill>
              </fill>
            </x14:dxf>
          </x14:cfRule>
          <xm:sqref>B20:B29</xm:sqref>
        </x14:conditionalFormatting>
        <x14:conditionalFormatting xmlns:xm="http://schemas.microsoft.com/office/excel/2006/main">
          <x14:cfRule type="cellIs" priority="20" operator="equal" id="{36AD35D1-7EAF-4E85-A195-86C32F94E64F}">
            <xm:f>'Pomocný list'!$B$2</xm:f>
            <x14:dxf>
              <fill>
                <patternFill>
                  <bgColor rgb="FFFFC000"/>
                </patternFill>
              </fill>
            </x14:dxf>
          </x14:cfRule>
          <x14:cfRule type="cellIs" priority="21" operator="equal" id="{E805B160-3DAC-4B64-8AB2-5ACABFAB169F}">
            <xm:f>'Pomocný list'!$B$1</xm:f>
            <x14:dxf>
              <fill>
                <patternFill>
                  <bgColor rgb="FF92D050"/>
                </patternFill>
              </fill>
            </x14:dxf>
          </x14:cfRule>
          <x14:cfRule type="cellIs" priority="19" operator="equal" id="{72F8837D-BD50-4EAD-B210-9CB17B34BF24}">
            <xm:f>'Pomocný list'!$B$3</xm:f>
            <x14:dxf>
              <fill>
                <patternFill>
                  <bgColor rgb="FFFF0000"/>
                </patternFill>
              </fill>
            </x14:dxf>
          </x14:cfRule>
          <xm:sqref>B33:B42</xm:sqref>
        </x14:conditionalFormatting>
        <x14:conditionalFormatting xmlns:xm="http://schemas.microsoft.com/office/excel/2006/main">
          <x14:cfRule type="cellIs" priority="25" operator="equal" id="{D93F5F30-8386-4CC4-BA6F-DD36841295E5}">
            <xm:f>'Pomocný list'!$B$1</xm:f>
            <x14:dxf>
              <fill>
                <patternFill>
                  <bgColor rgb="FF92D050"/>
                </patternFill>
              </fill>
            </x14:dxf>
          </x14:cfRule>
          <x14:cfRule type="cellIs" priority="23" operator="equal" id="{BA6D0100-15C7-435F-8BC7-287E805CE02E}">
            <xm:f>'Pomocný list'!$B$3</xm:f>
            <x14:dxf>
              <fill>
                <patternFill>
                  <bgColor rgb="FFFF0000"/>
                </patternFill>
              </fill>
            </x14:dxf>
          </x14:cfRule>
          <x14:cfRule type="cellIs" priority="24" operator="equal" id="{27F310B3-EAC7-454A-87B4-F54FB0108F66}">
            <xm:f>'Pomocný list'!$B$2</xm:f>
            <x14:dxf>
              <fill>
                <patternFill>
                  <bgColor rgb="FFFFC000"/>
                </patternFill>
              </fill>
            </x14:dxf>
          </x14:cfRule>
          <xm:sqref>B44:B48</xm:sqref>
        </x14:conditionalFormatting>
        <x14:conditionalFormatting xmlns:xm="http://schemas.microsoft.com/office/excel/2006/main">
          <x14:cfRule type="iconSet" priority="9" id="{0B51A67B-BA1B-4C0D-8FA7-C54C3454DBC1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D4</xm:sqref>
        </x14:conditionalFormatting>
        <x14:conditionalFormatting xmlns:xm="http://schemas.microsoft.com/office/excel/2006/main">
          <x14:cfRule type="iconSet" priority="4" id="{765CE17C-93CD-4C08-9176-C75EAF9E9CC8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D9</xm:sqref>
        </x14:conditionalFormatting>
        <x14:conditionalFormatting xmlns:xm="http://schemas.microsoft.com/office/excel/2006/main">
          <x14:cfRule type="iconSet" priority="94" id="{D18BBA52-26BD-41BA-8717-DE2EF41791ED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D10:D16 D5:D8</xm:sqref>
        </x14:conditionalFormatting>
        <x14:conditionalFormatting xmlns:xm="http://schemas.microsoft.com/office/excel/2006/main">
          <x14:cfRule type="iconSet" priority="8" id="{D4DBE1DF-F502-467F-B669-A60617970120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G4</xm:sqref>
        </x14:conditionalFormatting>
        <x14:conditionalFormatting xmlns:xm="http://schemas.microsoft.com/office/excel/2006/main">
          <x14:cfRule type="iconSet" priority="5" id="{C6C20A63-FBC4-48FE-B27B-7C963A80C97A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G9</xm:sqref>
        </x14:conditionalFormatting>
        <x14:conditionalFormatting xmlns:xm="http://schemas.microsoft.com/office/excel/2006/main">
          <x14:cfRule type="iconSet" priority="97" id="{D361DAFD-A1FC-4154-9921-D58F6FF7659F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G10:G16 G5:G8</xm:sqref>
        </x14:conditionalFormatting>
        <x14:conditionalFormatting xmlns:xm="http://schemas.microsoft.com/office/excel/2006/main">
          <x14:cfRule type="iconSet" priority="7" id="{C3D3C6AC-468A-45AE-AE2B-0740E0C23D5B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J4</xm:sqref>
        </x14:conditionalFormatting>
        <x14:conditionalFormatting xmlns:xm="http://schemas.microsoft.com/office/excel/2006/main">
          <x14:cfRule type="iconSet" priority="6" id="{8A7B9F30-C173-42A6-9935-92BB15445B70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J9</xm:sqref>
        </x14:conditionalFormatting>
        <x14:conditionalFormatting xmlns:xm="http://schemas.microsoft.com/office/excel/2006/main">
          <x14:cfRule type="iconSet" priority="100" id="{092B3A5A-980E-44FC-B037-1764C934F25A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J10:J16 J5:J8</xm:sqref>
        </x14:conditionalFormatting>
        <x14:conditionalFormatting xmlns:xm="http://schemas.microsoft.com/office/excel/2006/main">
          <x14:cfRule type="iconSet" priority="30" id="{8D534CA0-21EC-4B6D-9580-52E341EA0744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J20:J29</xm:sqref>
        </x14:conditionalFormatting>
        <x14:conditionalFormatting xmlns:xm="http://schemas.microsoft.com/office/excel/2006/main">
          <x14:cfRule type="iconSet" priority="26" id="{9DEF418B-3F1A-4187-AA49-B28FC47440B2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J33:J40</xm:sqref>
        </x14:conditionalFormatting>
        <x14:conditionalFormatting xmlns:xm="http://schemas.microsoft.com/office/excel/2006/main">
          <x14:cfRule type="iconSet" priority="22" id="{BFB0EAAE-1A5E-4EC5-9CC7-2D71C71362FE}">
            <x14:iconSet iconSet="4TrafficLight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J44:J48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FE2B6E-B2FC-4DED-881C-56415F97D691}">
          <x14:formula1>
            <xm:f>'Pomocný list'!$B$1:$B$4</xm:f>
          </x14:formula1>
          <xm:sqref>B44:B48 B20:B29 B33:B42 H4:H16 E4:E16 B4:B16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1F41-5940-4EF3-A11E-BA5187B59623}">
  <dimension ref="A1:B11"/>
  <sheetViews>
    <sheetView workbookViewId="0">
      <selection activeCell="B1" sqref="B1"/>
    </sheetView>
  </sheetViews>
  <sheetFormatPr baseColWidth="10" defaultColWidth="8.83203125" defaultRowHeight="16" x14ac:dyDescent="0.2"/>
  <cols>
    <col min="1" max="1" width="30.6640625" customWidth="1"/>
  </cols>
  <sheetData>
    <row r="1" spans="1:2" x14ac:dyDescent="0.2">
      <c r="A1" t="s">
        <v>38</v>
      </c>
      <c r="B1" t="s">
        <v>35</v>
      </c>
    </row>
    <row r="2" spans="1:2" x14ac:dyDescent="0.2">
      <c r="A2" t="s">
        <v>25</v>
      </c>
      <c r="B2" t="s">
        <v>36</v>
      </c>
    </row>
    <row r="3" spans="1:2" x14ac:dyDescent="0.2">
      <c r="A3" t="s">
        <v>26</v>
      </c>
      <c r="B3" t="s">
        <v>37</v>
      </c>
    </row>
    <row r="4" spans="1:2" x14ac:dyDescent="0.2">
      <c r="A4" t="s">
        <v>27</v>
      </c>
      <c r="B4" t="s">
        <v>38</v>
      </c>
    </row>
    <row r="5" spans="1:2" x14ac:dyDescent="0.2">
      <c r="A5" t="s">
        <v>28</v>
      </c>
    </row>
    <row r="6" spans="1:2" x14ac:dyDescent="0.2">
      <c r="A6" t="s">
        <v>29</v>
      </c>
    </row>
    <row r="7" spans="1:2" x14ac:dyDescent="0.2">
      <c r="A7" t="s">
        <v>30</v>
      </c>
    </row>
    <row r="8" spans="1:2" x14ac:dyDescent="0.2">
      <c r="A8" t="s">
        <v>31</v>
      </c>
    </row>
    <row r="9" spans="1:2" x14ac:dyDescent="0.2">
      <c r="A9" t="s">
        <v>32</v>
      </c>
    </row>
    <row r="10" spans="1:2" x14ac:dyDescent="0.2">
      <c r="A10" t="s">
        <v>33</v>
      </c>
    </row>
    <row r="11" spans="1:2" x14ac:dyDescent="0.2">
      <c r="A11" t="s">
        <v>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Zakázka</vt:lpstr>
      <vt:lpstr>Projekt</vt:lpstr>
      <vt:lpstr>Pomocný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Mackovík</dc:creator>
  <cp:lastModifiedBy>Štěpán Mackovík</cp:lastModifiedBy>
  <cp:lastPrinted>2021-08-14T12:43:37Z</cp:lastPrinted>
  <dcterms:created xsi:type="dcterms:W3CDTF">2014-03-18T07:24:34Z</dcterms:created>
  <dcterms:modified xsi:type="dcterms:W3CDTF">2025-03-12T08:46:39Z</dcterms:modified>
</cp:coreProperties>
</file>